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jela.begovic\Desktop\sajt-materijalni troškovi\JEDNOKRATNE POMOĆI 2018\"/>
    </mc:Choice>
  </mc:AlternateContent>
  <bookViews>
    <workbookView xWindow="0" yWindow="0" windowWidth="20490" windowHeight="7650" activeTab="1"/>
  </bookViews>
  <sheets>
    <sheet name="MINISTARSTVO" sheetId="1" r:id="rId1"/>
    <sheet name="CENTAR" sheetId="2" r:id="rId2"/>
  </sheets>
  <calcPr calcId="162913"/>
</workbook>
</file>

<file path=xl/calcChain.xml><?xml version="1.0" encoding="utf-8"?>
<calcChain xmlns="http://schemas.openxmlformats.org/spreadsheetml/2006/main">
  <c r="N8" i="1" l="1"/>
  <c r="N27" i="1"/>
  <c r="I98" i="1"/>
  <c r="I330" i="2"/>
  <c r="I309" i="2" l="1"/>
  <c r="N16" i="2" l="1"/>
  <c r="N8" i="2"/>
  <c r="I95" i="1" l="1"/>
  <c r="M8" i="1" l="1"/>
  <c r="M27" i="1"/>
  <c r="L35" i="1"/>
  <c r="M35" i="1"/>
  <c r="M8" i="2"/>
  <c r="M16" i="2"/>
  <c r="I290" i="2" l="1"/>
  <c r="I84" i="1"/>
  <c r="L27" i="1" l="1"/>
  <c r="L8" i="1"/>
  <c r="I107" i="1"/>
  <c r="L8" i="2"/>
  <c r="L16" i="2"/>
  <c r="I257" i="2" l="1"/>
  <c r="K12" i="2"/>
  <c r="K13" i="2"/>
  <c r="K8" i="1" l="1"/>
  <c r="H8" i="1"/>
  <c r="I8" i="1"/>
  <c r="J8" i="1"/>
  <c r="K35" i="1"/>
  <c r="J35" i="1"/>
  <c r="I35" i="1"/>
  <c r="H35" i="1"/>
  <c r="G35" i="1"/>
  <c r="F35" i="1"/>
  <c r="D35" i="1"/>
  <c r="E35" i="1"/>
  <c r="K27" i="1"/>
  <c r="J27" i="1"/>
  <c r="I27" i="1"/>
  <c r="H27" i="1"/>
  <c r="G27" i="1"/>
  <c r="I79" i="1"/>
  <c r="K16" i="2"/>
  <c r="G8" i="2"/>
  <c r="H8" i="2"/>
  <c r="I8" i="2"/>
  <c r="J8" i="2"/>
  <c r="K8" i="2"/>
  <c r="I207" i="2" l="1"/>
  <c r="I16" i="2"/>
  <c r="J16" i="2"/>
  <c r="I74" i="1"/>
  <c r="I66" i="1" l="1"/>
  <c r="I72" i="1" l="1"/>
  <c r="I104" i="1" l="1"/>
  <c r="I188" i="2" l="1"/>
  <c r="I171" i="2" l="1"/>
  <c r="H16" i="2"/>
  <c r="I152" i="2"/>
  <c r="G8" i="1" l="1"/>
  <c r="I60" i="1"/>
  <c r="G16" i="2"/>
  <c r="I129" i="2"/>
  <c r="I57" i="1" l="1"/>
  <c r="F27" i="1" l="1"/>
  <c r="F8" i="1"/>
  <c r="F8" i="2"/>
  <c r="F16" i="2"/>
  <c r="E27" i="1" l="1"/>
  <c r="I109" i="2"/>
  <c r="E8" i="2"/>
  <c r="E16" i="2"/>
  <c r="I52" i="1"/>
  <c r="E8" i="1"/>
  <c r="C35" i="1" l="1"/>
  <c r="D27" i="1"/>
  <c r="C27" i="1"/>
  <c r="D8" i="1"/>
  <c r="I88" i="2" l="1"/>
  <c r="I49" i="1" l="1"/>
  <c r="I47" i="1"/>
  <c r="D8" i="2"/>
  <c r="D16" i="2"/>
  <c r="I58" i="2"/>
  <c r="C16" i="2"/>
  <c r="C8" i="2"/>
  <c r="C8" i="1"/>
  <c r="O338" i="2" l="1"/>
  <c r="O19" i="2" l="1"/>
  <c r="O16" i="2"/>
  <c r="O8" i="2"/>
  <c r="O19" i="1"/>
  <c r="O13" i="1"/>
  <c r="O16" i="1"/>
  <c r="O11" i="1"/>
  <c r="O8" i="1"/>
  <c r="O40" i="1" l="1"/>
  <c r="O39" i="1"/>
  <c r="O38" i="1"/>
  <c r="O35" i="1"/>
  <c r="O32" i="1"/>
  <c r="O31" i="1"/>
  <c r="O30" i="1"/>
  <c r="O27" i="1"/>
  <c r="O21" i="2"/>
  <c r="O20" i="2"/>
  <c r="O13" i="2"/>
  <c r="O12" i="2"/>
  <c r="O11" i="2"/>
  <c r="O21" i="1"/>
  <c r="O20" i="1"/>
  <c r="O12" i="1"/>
</calcChain>
</file>

<file path=xl/sharedStrings.xml><?xml version="1.0" encoding="utf-8"?>
<sst xmlns="http://schemas.openxmlformats.org/spreadsheetml/2006/main" count="1078" uniqueCount="383">
  <si>
    <t>R.br.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</si>
  <si>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</si>
  <si>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</si>
  <si>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</si>
  <si>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</si>
  <si>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</si>
  <si>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</si>
  <si>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</si>
  <si>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</si>
  <si>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</si>
  <si>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</si>
  <si>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</si>
  <si>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</si>
  <si>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UKUPNO</t>
  </si>
  <si>
    <t>1a</t>
  </si>
  <si>
    <t>1b</t>
  </si>
  <si>
    <t>1c</t>
  </si>
  <si>
    <t>CENTAR</t>
  </si>
  <si>
    <t>OPŠTINA</t>
  </si>
  <si>
    <t>JMBG</t>
  </si>
  <si>
    <t>Prezime</t>
  </si>
  <si>
    <t>Ime</t>
  </si>
  <si>
    <t>Broj rješenja</t>
  </si>
  <si>
    <t>Opština</t>
  </si>
  <si>
    <t>Uplata izvršena preko ž-r ili CSR</t>
  </si>
  <si>
    <t>Datum isplate</t>
  </si>
  <si>
    <t>Iznos isplate</t>
  </si>
  <si>
    <t>JNP ISPLAĆENE (preko centra) PO RJEŠENJIMA MINISTARSTVA - PO MJESECIMA U 2018. GODINI</t>
  </si>
  <si>
    <t>JNP ODOBRENE PO RJEŠENJIMA MINISTARSTVA - PO MJESECIMA U 2018. GODINI</t>
  </si>
  <si>
    <t>Spisak korisnika kojima je isplaćena JNP PO RJEŠENJIMA MINISTARSTVA</t>
  </si>
  <si>
    <t>Spisak korisnika kojima je isplaćena JNP PO RJEŠENJIMA CENTRA</t>
  </si>
  <si>
    <t>JNP ODOBRENE PO RJEŠENJIMA MINISTARSTVA - NA KRAJU MJESECA</t>
  </si>
  <si>
    <t>JNP ISPLAĆENE (preko centra) PO RJEŠENJIMA MINISTARSTVA - NA KRAJU MJESECA</t>
  </si>
  <si>
    <t>JNP ISPLAĆENE PO RJEŠENJIMA CENTRA ZA SOCIJALNI RAD - PO MJESECIMA U 2018. GODINI</t>
  </si>
  <si>
    <t>BROJ KORISNIKA JNP ISPLAĆENIH PO RJEŠENJIMA CENTRA ZA SOCIJALNI RAD - PO MJESECIMA U 2018. GODINI</t>
  </si>
  <si>
    <t>BROJ KORISNIKA JNP ISPLAĆENIH PO RJEŠENJIMA MINISTARSTVA - PO MJESECIMA U 2018. GODINI</t>
  </si>
  <si>
    <t>BROJ KORISNIKA JNP PO ODOBRENIM RJEŠENJIMA MINISTARSTVA - PO MJESECIMA U 2018. GODINI</t>
  </si>
  <si>
    <t>Spisak korisnika kojima NIJE isplaćena JNP PO RJEŠENJIMA MINISTARSTVA</t>
  </si>
  <si>
    <t>JNP ISPLAĆENE PO RJEŠENJIMA CENTRA - NA KRAJU MJESECA</t>
  </si>
  <si>
    <t>Evidencija JNP po rješenjima ministarstva</t>
  </si>
  <si>
    <t>Evidencija JNP po rješenjima centra</t>
  </si>
  <si>
    <t>Iznos neisplaćenih JNP za aktuelni mjesec:</t>
  </si>
  <si>
    <t>Iznos neisplaćenih JNP po zahtjevima građana pristiglim u centar:</t>
  </si>
  <si>
    <t>Tekuća ili isplata iz prethodnog perioda</t>
  </si>
  <si>
    <t>Centar za socijalni rad Kotor, Tivat i Budva</t>
  </si>
  <si>
    <t>Kotor</t>
  </si>
  <si>
    <t>Tivat</t>
  </si>
  <si>
    <t>Budva</t>
  </si>
  <si>
    <t>553-96/18-3</t>
  </si>
  <si>
    <t>08-405/17-3</t>
  </si>
  <si>
    <t>18.01.2018</t>
  </si>
  <si>
    <t>predhodni period</t>
  </si>
  <si>
    <t>0701-27/2018-3</t>
  </si>
  <si>
    <t>0701-37/2018-3</t>
  </si>
  <si>
    <t>0701-32/2018-3</t>
  </si>
  <si>
    <t>0701-57/2018-3</t>
  </si>
  <si>
    <t>0701-1255/2017-3</t>
  </si>
  <si>
    <t>0701-1557/2017-3</t>
  </si>
  <si>
    <t>0701-1843/2017-3</t>
  </si>
  <si>
    <t>0701-72/2018-3</t>
  </si>
  <si>
    <t>0701-104/2018-3</t>
  </si>
  <si>
    <t>0701-118/2018-3</t>
  </si>
  <si>
    <t>0701-132/2018-3</t>
  </si>
  <si>
    <t>0702-14/2018-3</t>
  </si>
  <si>
    <t>0702-42/2018-3</t>
  </si>
  <si>
    <t>0702-97/2018-1</t>
  </si>
  <si>
    <t>0702-107/2018</t>
  </si>
  <si>
    <t>0703-1938/2017</t>
  </si>
  <si>
    <t>0703-1207/2017</t>
  </si>
  <si>
    <t>0703-1631/2017</t>
  </si>
  <si>
    <t>0703-1782/2017</t>
  </si>
  <si>
    <t>0703-1853/2017</t>
  </si>
  <si>
    <t>0703-1877/2017</t>
  </si>
  <si>
    <t>0703-1873/2017</t>
  </si>
  <si>
    <t>0703-1881/2017</t>
  </si>
  <si>
    <t>0703-1939/2017</t>
  </si>
  <si>
    <t>0703-1888/2017</t>
  </si>
  <si>
    <t>0703-1714/2017</t>
  </si>
  <si>
    <t>0703-17/2018</t>
  </si>
  <si>
    <t>0703-7/2018</t>
  </si>
  <si>
    <t>0703-76/2018</t>
  </si>
  <si>
    <t>0703-71/2018</t>
  </si>
  <si>
    <t>0703-121/2018</t>
  </si>
  <si>
    <t>0703-40/2018</t>
  </si>
  <si>
    <t>0701-147/2018-3</t>
  </si>
  <si>
    <t>0701-229/2018-3</t>
  </si>
  <si>
    <t>0701-180/2018-3</t>
  </si>
  <si>
    <t>0701-200/2018-3</t>
  </si>
  <si>
    <t>0701-208/2018-3</t>
  </si>
  <si>
    <t>0701-178/2018-3</t>
  </si>
  <si>
    <t>0701-64/2018-3</t>
  </si>
  <si>
    <t>553-627/17-3</t>
  </si>
  <si>
    <t>0701-149/2018-3</t>
  </si>
  <si>
    <t>0701-224/2018-3</t>
  </si>
  <si>
    <t>0701-225/2018-3</t>
  </si>
  <si>
    <t>0701-223/2018-3</t>
  </si>
  <si>
    <t>CSR</t>
  </si>
  <si>
    <t>0702-156/2018-3</t>
  </si>
  <si>
    <t>0702-187/2018-3</t>
  </si>
  <si>
    <t>0702-143/2018-3</t>
  </si>
  <si>
    <t>0702-202/2018-3</t>
  </si>
  <si>
    <t>0702-120/2018-3</t>
  </si>
  <si>
    <t>0702-219/2018-3</t>
  </si>
  <si>
    <t>0702-220/2018-3</t>
  </si>
  <si>
    <t>0703-194/18</t>
  </si>
  <si>
    <t>0703-181/18</t>
  </si>
  <si>
    <t>0703-212/18</t>
  </si>
  <si>
    <t>0703-185/18</t>
  </si>
  <si>
    <t>0703-195/18</t>
  </si>
  <si>
    <t>0703-233/18</t>
  </si>
  <si>
    <t>0703-202/18</t>
  </si>
  <si>
    <t>0703-257/18</t>
  </si>
  <si>
    <t>0703-259/18</t>
  </si>
  <si>
    <t>0703-258/18</t>
  </si>
  <si>
    <t>0703-162/18</t>
  </si>
  <si>
    <t>0702-266/2018</t>
  </si>
  <si>
    <t>0702-240/2018</t>
  </si>
  <si>
    <t>0702-241/2018</t>
  </si>
  <si>
    <t>0702-303/2018</t>
  </si>
  <si>
    <t>0702-305/2018</t>
  </si>
  <si>
    <t>0702-315/2018</t>
  </si>
  <si>
    <t>0702-338/2018</t>
  </si>
  <si>
    <t>0703-330/18</t>
  </si>
  <si>
    <t>0703-264/18</t>
  </si>
  <si>
    <t>0703-356/18</t>
  </si>
  <si>
    <t>0703-345/18</t>
  </si>
  <si>
    <t>0703-334/18</t>
  </si>
  <si>
    <t>0703-392/18</t>
  </si>
  <si>
    <t>0701-345/2018-3</t>
  </si>
  <si>
    <t>0701-337/2018-3</t>
  </si>
  <si>
    <t>0701-289/2018-3</t>
  </si>
  <si>
    <t>0701-344/2018-3</t>
  </si>
  <si>
    <t>0701-392/2018-3</t>
  </si>
  <si>
    <t>0701-354/2018-3</t>
  </si>
  <si>
    <t>0701-277/2018-3</t>
  </si>
  <si>
    <t>553-934/18-2</t>
  </si>
  <si>
    <t>553-884/18-2</t>
  </si>
  <si>
    <t>račun</t>
  </si>
  <si>
    <t>0701-432/2018-3</t>
  </si>
  <si>
    <t>0701-420/2018-3</t>
  </si>
  <si>
    <t>553-1085/18-2</t>
  </si>
  <si>
    <t>553-845/18-3</t>
  </si>
  <si>
    <t>553-1109/18-2</t>
  </si>
  <si>
    <t>0701-499/2018-3</t>
  </si>
  <si>
    <t>0701-335/2018-3</t>
  </si>
  <si>
    <t>0701-442/2018-3</t>
  </si>
  <si>
    <t>0701-513/2018-3</t>
  </si>
  <si>
    <t>0701-474/2018-3</t>
  </si>
  <si>
    <t>0702-443/2018</t>
  </si>
  <si>
    <t>0702-461/2018</t>
  </si>
  <si>
    <t>0702-469/2018</t>
  </si>
  <si>
    <t>0702-401/2018</t>
  </si>
  <si>
    <t>0702-489/2018</t>
  </si>
  <si>
    <t>0702-507/2018</t>
  </si>
  <si>
    <t>0702-373/2018</t>
  </si>
  <si>
    <t>0702-415/2018</t>
  </si>
  <si>
    <t>0702-416/2018</t>
  </si>
  <si>
    <t>0702-407/2018</t>
  </si>
  <si>
    <t>0702-394/2018</t>
  </si>
  <si>
    <t>0702-427/2018</t>
  </si>
  <si>
    <t>553-1249/18-2</t>
  </si>
  <si>
    <t>0701-260/2018-3</t>
  </si>
  <si>
    <t>0701-587/2018-3</t>
  </si>
  <si>
    <t>0701-358/2018-3</t>
  </si>
  <si>
    <t>0701-613/2018-3</t>
  </si>
  <si>
    <t>0701-356/2018-3</t>
  </si>
  <si>
    <t>0701-330/2018-3</t>
  </si>
  <si>
    <t>0701-364/2018-3</t>
  </si>
  <si>
    <t>0701-526/2018-3</t>
  </si>
  <si>
    <t>0701-470/2018-3</t>
  </si>
  <si>
    <t>553-1296/18-2</t>
  </si>
  <si>
    <t>553-1422/18-2</t>
  </si>
  <si>
    <t>0702-475/2018</t>
  </si>
  <si>
    <t>0702-455/2018</t>
  </si>
  <si>
    <t>0702-488/2018</t>
  </si>
  <si>
    <t>0702-568/2018</t>
  </si>
  <si>
    <t>0702-588/2018</t>
  </si>
  <si>
    <t>0702-589/2018</t>
  </si>
  <si>
    <t>0702-592/2018</t>
  </si>
  <si>
    <t>0703-599/18</t>
  </si>
  <si>
    <t>0703-585/18</t>
  </si>
  <si>
    <t>0703-629/18</t>
  </si>
  <si>
    <t>0703-586/18</t>
  </si>
  <si>
    <t>0703-600/18</t>
  </si>
  <si>
    <t>0703-641/18</t>
  </si>
  <si>
    <t>0701-714/2018-3</t>
  </si>
  <si>
    <t>0701-747/2018-3</t>
  </si>
  <si>
    <t>0701-498/2018-3</t>
  </si>
  <si>
    <t>0701-691/2018-3</t>
  </si>
  <si>
    <t>0701-357/2018-3</t>
  </si>
  <si>
    <t>0701-740/2018-3</t>
  </si>
  <si>
    <t>553-472/18-3</t>
  </si>
  <si>
    <t>553-1100/18-2</t>
  </si>
  <si>
    <t>553-1617/18-2</t>
  </si>
  <si>
    <t>553-1615/18-2</t>
  </si>
  <si>
    <t>553-1603/18-2</t>
  </si>
  <si>
    <t>Datum rješenja</t>
  </si>
  <si>
    <t>0702-611/2018</t>
  </si>
  <si>
    <t>0702-625/2018</t>
  </si>
  <si>
    <t>0702-533/2018</t>
  </si>
  <si>
    <t>0702-591/2018</t>
  </si>
  <si>
    <t>0702-659/2018</t>
  </si>
  <si>
    <t>0702-663/2018</t>
  </si>
  <si>
    <t>0703-738/18</t>
  </si>
  <si>
    <t>0703-737/2018</t>
  </si>
  <si>
    <t>0703-735/18</t>
  </si>
  <si>
    <t>0703-739/18</t>
  </si>
  <si>
    <t>0703-763/18</t>
  </si>
  <si>
    <t>0703-767/18</t>
  </si>
  <si>
    <t>0701-825/2018-3</t>
  </si>
  <si>
    <t>0701-846/2018-3</t>
  </si>
  <si>
    <t>0701-297/2018-3</t>
  </si>
  <si>
    <t>0701-371/2018-3</t>
  </si>
  <si>
    <t>0701-387/2018-3</t>
  </si>
  <si>
    <t>0701-510/2018-3</t>
  </si>
  <si>
    <t>0701-779/2018-3</t>
  </si>
  <si>
    <t>0702-716/2018</t>
  </si>
  <si>
    <t>0702-715/2018</t>
  </si>
  <si>
    <t>0702-771/2018</t>
  </si>
  <si>
    <t>0702-780/2018</t>
  </si>
  <si>
    <t xml:space="preserve">Tivat </t>
  </si>
  <si>
    <t>0703-953/18</t>
  </si>
  <si>
    <t>0703-896/18</t>
  </si>
  <si>
    <t>0703-842/18</t>
  </si>
  <si>
    <t>0703-966/18</t>
  </si>
  <si>
    <t>0703-900/18</t>
  </si>
  <si>
    <t>25.07.2018.</t>
  </si>
  <si>
    <t>25.07.2018</t>
  </si>
  <si>
    <t>tekuci period</t>
  </si>
  <si>
    <t>553-1910/18-2</t>
  </si>
  <si>
    <t>12.6.2018.</t>
  </si>
  <si>
    <t>0703-1119/18</t>
  </si>
  <si>
    <t>0703-1125/18</t>
  </si>
  <si>
    <t>0703-1031/18</t>
  </si>
  <si>
    <t>0703-1070/18</t>
  </si>
  <si>
    <t>0703-1090/18</t>
  </si>
  <si>
    <t>0701-951/2018-3</t>
  </si>
  <si>
    <t>0701-1006/2018</t>
  </si>
  <si>
    <t>0701-959/2018-3</t>
  </si>
  <si>
    <t>0701-901/2018-3</t>
  </si>
  <si>
    <t>0701-864/2018-3</t>
  </si>
  <si>
    <t>0701-591/2018-3</t>
  </si>
  <si>
    <t>0701-738/2018-3</t>
  </si>
  <si>
    <t>0702-796/2018</t>
  </si>
  <si>
    <t>0702-819/2018</t>
  </si>
  <si>
    <t>0702-826/2018</t>
  </si>
  <si>
    <t>0702-786/2018</t>
  </si>
  <si>
    <t>0702-804/2018</t>
  </si>
  <si>
    <t>0702-849/2018-3</t>
  </si>
  <si>
    <t>0702-862/2018-3</t>
  </si>
  <si>
    <t>0701-992/2018</t>
  </si>
  <si>
    <t>0701-993/2018</t>
  </si>
  <si>
    <t>0701-1000/2018</t>
  </si>
  <si>
    <t>0701-961/2018</t>
  </si>
  <si>
    <t>0701-962/2018</t>
  </si>
  <si>
    <t>0701-944/2018</t>
  </si>
  <si>
    <t>0701-1057/2018</t>
  </si>
  <si>
    <t>0700-1059/2018</t>
  </si>
  <si>
    <t>0701-685/2018</t>
  </si>
  <si>
    <t>0701-737/2018</t>
  </si>
  <si>
    <t>0701-729/2018</t>
  </si>
  <si>
    <t>0701-834/2018</t>
  </si>
  <si>
    <t>0701-980/2018</t>
  </si>
  <si>
    <t>0701-991/2018</t>
  </si>
  <si>
    <t>0701-754/2018</t>
  </si>
  <si>
    <t>0701-1141/2018-3</t>
  </si>
  <si>
    <t>0701-1151/2018-3</t>
  </si>
  <si>
    <t>0701-1143/2018-3</t>
  </si>
  <si>
    <t>0701-1142/2018-3</t>
  </si>
  <si>
    <t>0701-1158/2018-3</t>
  </si>
  <si>
    <t>0701-1155/2018-3</t>
  </si>
  <si>
    <t>553-2298/18-3</t>
  </si>
  <si>
    <t>553-2386/18-3</t>
  </si>
  <si>
    <t>553-2299/18-3</t>
  </si>
  <si>
    <t>553-2387/18-3</t>
  </si>
  <si>
    <t>26.09.2018.</t>
  </si>
  <si>
    <t>0703-1218/18</t>
  </si>
  <si>
    <t>0703-1251/18</t>
  </si>
  <si>
    <t>26.09.2018</t>
  </si>
  <si>
    <t>0703-1255/18</t>
  </si>
  <si>
    <t>0703-1260/18</t>
  </si>
  <si>
    <t>0703-1250/18</t>
  </si>
  <si>
    <t>0703-1270/18</t>
  </si>
  <si>
    <t>0703-1271/18</t>
  </si>
  <si>
    <t>0702-959/2018-3</t>
  </si>
  <si>
    <t>0702-954/2018-3</t>
  </si>
  <si>
    <t>0702-953/2018-3</t>
  </si>
  <si>
    <t>0702-927/2018-3</t>
  </si>
  <si>
    <t>0702-966/2018-3</t>
  </si>
  <si>
    <t>0702-986/2018-3</t>
  </si>
  <si>
    <t>0702-984/2018-3</t>
  </si>
  <si>
    <t>0702-901/201834</t>
  </si>
  <si>
    <t>0702-900/201834</t>
  </si>
  <si>
    <t>0702-899/201834</t>
  </si>
  <si>
    <t>0702-898/201834</t>
  </si>
  <si>
    <t>0702-897/201834</t>
  </si>
  <si>
    <t>0702-896/201834</t>
  </si>
  <si>
    <t>0702-895/201834</t>
  </si>
  <si>
    <t>0702-902/201834</t>
  </si>
  <si>
    <t>0703-1182/18</t>
  </si>
  <si>
    <t>0703-1174/18</t>
  </si>
  <si>
    <t>0703-1173/18</t>
  </si>
  <si>
    <t>0703-1175/18</t>
  </si>
  <si>
    <t>0703-1170/18</t>
  </si>
  <si>
    <t>0703-1172/18</t>
  </si>
  <si>
    <t>0701-1219/2018-3</t>
  </si>
  <si>
    <t>0701-1244/2018-3</t>
  </si>
  <si>
    <t>0701-1238/2018-3</t>
  </si>
  <si>
    <t>0701-1162/2018-3</t>
  </si>
  <si>
    <t>0701-1201/2018-3</t>
  </si>
  <si>
    <t>0701-1128/2018-3</t>
  </si>
  <si>
    <t>0701-1226/2018-3</t>
  </si>
  <si>
    <t>0701-1167/2018-3</t>
  </si>
  <si>
    <t>0701-1191/2018-3</t>
  </si>
  <si>
    <t>0701-1161/2018-3</t>
  </si>
  <si>
    <t>0701-1144/2018-3</t>
  </si>
  <si>
    <t>0701-1085/2018-3</t>
  </si>
  <si>
    <t>0701-1224/2018-3</t>
  </si>
  <si>
    <t>0701-1222/2018-3</t>
  </si>
  <si>
    <t>0701-1217/2018-3</t>
  </si>
  <si>
    <t>0701-1257/2018-3</t>
  </si>
  <si>
    <t>0701-1289/2018-3</t>
  </si>
  <si>
    <t>0701-1297/2018-3</t>
  </si>
  <si>
    <t>0701-1296/2018-3</t>
  </si>
  <si>
    <t>0701-463/2018-3</t>
  </si>
  <si>
    <t>553-2570/18-3</t>
  </si>
  <si>
    <t>553-2480/18-2</t>
  </si>
  <si>
    <t>553-2522/18-2</t>
  </si>
  <si>
    <t>553-2517/18-2</t>
  </si>
  <si>
    <t>553-2445/18-2</t>
  </si>
  <si>
    <t>0702-1095/2018-3</t>
  </si>
  <si>
    <t>0702-1053/2018-3</t>
  </si>
  <si>
    <t>0702-1047/2018-3</t>
  </si>
  <si>
    <t>0702-997/2018-3</t>
  </si>
  <si>
    <t>0702-1042/2018-3</t>
  </si>
  <si>
    <t>0702-1117/2018-3</t>
  </si>
  <si>
    <t>0703-1314/2018</t>
  </si>
  <si>
    <t>0703-1283/2018</t>
  </si>
  <si>
    <t>0703-1337/18</t>
  </si>
  <si>
    <t>0703-1403/18</t>
  </si>
  <si>
    <t>0703-1301/2018</t>
  </si>
  <si>
    <t>553-2481-18/2</t>
  </si>
  <si>
    <t>26.11.2018.</t>
  </si>
  <si>
    <t>0703-1554/18</t>
  </si>
  <si>
    <t>0703-1521/18</t>
  </si>
  <si>
    <t>26.11.2018</t>
  </si>
  <si>
    <t>0703-11563/18</t>
  </si>
  <si>
    <t>0703-1523/18</t>
  </si>
  <si>
    <t>0703-1564/18</t>
  </si>
  <si>
    <t>0703-1480/18</t>
  </si>
  <si>
    <t>0702-</t>
  </si>
  <si>
    <t>0702-1135/2018-3</t>
  </si>
  <si>
    <t>0702-1169/2018-3</t>
  </si>
  <si>
    <t>0702-1170/2018-3</t>
  </si>
  <si>
    <t>0702-1204/2018-3</t>
  </si>
  <si>
    <t>0702-1209/2018-3</t>
  </si>
  <si>
    <t>553-2914/18-2</t>
  </si>
  <si>
    <t>553-2919/18-2</t>
  </si>
  <si>
    <t>553-2916/18-2</t>
  </si>
  <si>
    <t>553-2918/18-2</t>
  </si>
  <si>
    <t>553-2920/18-2</t>
  </si>
  <si>
    <t>553-2915/18-2</t>
  </si>
  <si>
    <t>553-2917/18-2</t>
  </si>
  <si>
    <t>553-2823/2018-3</t>
  </si>
  <si>
    <t>19.12.2018</t>
  </si>
  <si>
    <t>0703-1910/2018</t>
  </si>
  <si>
    <t>0703-1932/2018</t>
  </si>
  <si>
    <t>0703-1933/2018</t>
  </si>
  <si>
    <t>0703-1735/2018</t>
  </si>
  <si>
    <t>0703-1734/2018</t>
  </si>
  <si>
    <t>0703-1736/2018</t>
  </si>
  <si>
    <t>0702-1273/2018-</t>
  </si>
  <si>
    <t>0702-1327/2018</t>
  </si>
  <si>
    <t>0701-1550/2018-3</t>
  </si>
  <si>
    <t>0701-1530/2018-3</t>
  </si>
  <si>
    <t>0701-1558/2018-3</t>
  </si>
  <si>
    <t>0701-1545/2018-3</t>
  </si>
  <si>
    <t>0701-1551/2018-3</t>
  </si>
  <si>
    <t>0701-1389/2018-3</t>
  </si>
  <si>
    <t>0701-1386/2018-3</t>
  </si>
  <si>
    <t>0701-1291/2018-3</t>
  </si>
  <si>
    <t>553-3066/18-3</t>
  </si>
  <si>
    <t>553-3003/18-3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</si>
</sst>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;[Red]#,##0.00"/>
    <numFmt numFmtId="165" formatCode="d/\ m/\ yyyy;@"/>
    <numFmt numFmtId="166" formatCode="dd/mm/yyyy;@"/>
    <numFmt numFmtId="167" formatCode="d/\ m/\ yy;@"/>
    <numFmt numFmtId="168" formatCode="d/m/yyyy;@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  <font>
      <u/>
      <sz val="14"/>
      <color theme="1"/>
      <name val="Calibri"/>
      <family val="2"/>
      <scheme val="minor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name val="Tahoma"/>
      <family val="2"/>
      <charset val="238"/>
    </font>
    <font>
      <sz val="10"/>
      <name val="Arial"/>
      <family val="2"/>
      <charset val="238"/>
    </font>
    <font>
      <sz val="12"/>
      <color rgb="FFFF0000"/>
      <name val="Tahoma"/>
      <family val="2"/>
      <charset val="238"/>
    </font>
    <font>
      <sz val="12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Tahoma"/>
      <family val="2"/>
      <charset val="238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7">
    <xf numFmtId="0" fontId="0" fillId="0" borderId="0"/>
    <xf numFmtId="0" fontId="13" fillId="0" borderId="0"/>
    <xf numFmtId="0" fontId="18" fillId="0" borderId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22" borderId="8" applyNumberFormat="0" applyAlignment="0" applyProtection="0"/>
    <xf numFmtId="0" fontId="23" fillId="22" borderId="8" applyNumberFormat="0" applyAlignment="0" applyProtection="0"/>
    <xf numFmtId="0" fontId="24" fillId="23" borderId="9" applyNumberFormat="0" applyAlignment="0" applyProtection="0"/>
    <xf numFmtId="0" fontId="24" fillId="23" borderId="9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9" borderId="8" applyNumberFormat="0" applyAlignment="0" applyProtection="0"/>
    <xf numFmtId="0" fontId="30" fillId="9" borderId="8" applyNumberFormat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2" fillId="0" borderId="0"/>
    <xf numFmtId="0" fontId="17" fillId="0" borderId="0"/>
    <xf numFmtId="0" fontId="18" fillId="25" borderId="14" applyNumberFormat="0" applyFont="0" applyAlignment="0" applyProtection="0"/>
    <xf numFmtId="0" fontId="19" fillId="25" borderId="14" applyNumberFormat="0" applyFont="0" applyAlignment="0" applyProtection="0"/>
    <xf numFmtId="0" fontId="18" fillId="25" borderId="14" applyNumberFormat="0" applyFont="0" applyAlignment="0" applyProtection="0"/>
    <xf numFmtId="0" fontId="19" fillId="25" borderId="14" applyNumberFormat="0" applyFont="0" applyAlignment="0" applyProtection="0"/>
    <xf numFmtId="0" fontId="33" fillId="22" borderId="15" applyNumberFormat="0" applyAlignment="0" applyProtection="0"/>
    <xf numFmtId="0" fontId="33" fillId="22" borderId="15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16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" fontId="0" fillId="0" borderId="1" xfId="0" applyNumberFormat="1" applyFont="1" applyBorder="1" applyAlignment="1"/>
    <xf numFmtId="1" fontId="0" fillId="0" borderId="1" xfId="0" applyNumberFormat="1" applyFont="1" applyBorder="1" applyAlignme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6" fillId="0" borderId="0" xfId="0" applyFont="1" applyBorder="1"/>
    <xf numFmtId="0" fontId="3" fillId="0" borderId="1" xfId="0" applyFont="1" applyBorder="1"/>
    <xf numFmtId="4" fontId="3" fillId="0" borderId="1" xfId="0" applyNumberFormat="1" applyFont="1" applyBorder="1" applyAlignment="1"/>
    <xf numFmtId="1" fontId="3" fillId="0" borderId="1" xfId="0" applyNumberFormat="1" applyFont="1" applyBorder="1" applyAlignment="1"/>
    <xf numFmtId="0" fontId="6" fillId="0" borderId="0" xfId="0" applyFont="1" applyFill="1" applyBorder="1" applyAlignment="1">
      <alignment horizontal="center"/>
    </xf>
    <xf numFmtId="0" fontId="3" fillId="0" borderId="0" xfId="0" applyFont="1" applyBorder="1"/>
    <xf numFmtId="0" fontId="9" fillId="0" borderId="0" xfId="0" applyFont="1"/>
    <xf numFmtId="1" fontId="3" fillId="0" borderId="0" xfId="0" applyNumberFormat="1" applyFont="1" applyBorder="1" applyAlignment="1"/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/>
    <xf numFmtId="0" fontId="5" fillId="0" borderId="0" xfId="0" applyFont="1" applyFill="1" applyBorder="1" applyAlignment="1"/>
    <xf numFmtId="0" fontId="5" fillId="0" borderId="7" xfId="0" applyFont="1" applyFill="1" applyBorder="1" applyAlignment="1"/>
    <xf numFmtId="0" fontId="4" fillId="0" borderId="7" xfId="0" applyFont="1" applyFill="1" applyBorder="1" applyAlignment="1"/>
    <xf numFmtId="2" fontId="3" fillId="0" borderId="1" xfId="0" applyNumberFormat="1" applyFont="1" applyBorder="1" applyAlignment="1"/>
    <xf numFmtId="2" fontId="0" fillId="0" borderId="1" xfId="0" applyNumberFormat="1" applyFont="1" applyBorder="1" applyAlignment="1"/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left"/>
    </xf>
    <xf numFmtId="0" fontId="10" fillId="0" borderId="1" xfId="0" applyFont="1" applyFill="1" applyBorder="1"/>
    <xf numFmtId="0" fontId="10" fillId="0" borderId="1" xfId="0" applyFont="1" applyBorder="1"/>
    <xf numFmtId="14" fontId="10" fillId="0" borderId="1" xfId="0" applyNumberFormat="1" applyFont="1" applyBorder="1"/>
    <xf numFmtId="164" fontId="10" fillId="0" borderId="1" xfId="0" applyNumberFormat="1" applyFont="1" applyBorder="1"/>
    <xf numFmtId="0" fontId="10" fillId="0" borderId="0" xfId="0" applyFont="1"/>
    <xf numFmtId="1" fontId="10" fillId="0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/>
    </xf>
    <xf numFmtId="2" fontId="11" fillId="0" borderId="1" xfId="0" applyNumberFormat="1" applyFont="1" applyBorder="1"/>
    <xf numFmtId="49" fontId="12" fillId="0" borderId="1" xfId="0" applyNumberFormat="1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/>
    <xf numFmtId="164" fontId="12" fillId="0" borderId="1" xfId="0" applyNumberFormat="1" applyFont="1" applyBorder="1"/>
    <xf numFmtId="49" fontId="10" fillId="0" borderId="1" xfId="0" applyNumberFormat="1" applyFont="1" applyBorder="1"/>
    <xf numFmtId="49" fontId="12" fillId="0" borderId="1" xfId="1" applyNumberFormat="1" applyFont="1" applyBorder="1"/>
    <xf numFmtId="0" fontId="12" fillId="0" borderId="1" xfId="1" applyFont="1" applyBorder="1"/>
    <xf numFmtId="0" fontId="12" fillId="0" borderId="1" xfId="1" applyFont="1" applyBorder="1" applyAlignment="1">
      <alignment horizontal="center"/>
    </xf>
    <xf numFmtId="164" fontId="12" fillId="0" borderId="1" xfId="1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top"/>
    </xf>
    <xf numFmtId="1" fontId="10" fillId="0" borderId="1" xfId="0" applyNumberFormat="1" applyFont="1" applyBorder="1" applyAlignment="1">
      <alignment horizontal="left"/>
    </xf>
    <xf numFmtId="0" fontId="12" fillId="0" borderId="1" xfId="0" applyFont="1" applyFill="1" applyBorder="1"/>
    <xf numFmtId="1" fontId="12" fillId="0" borderId="1" xfId="0" applyNumberFormat="1" applyFont="1" applyBorder="1" applyAlignment="1">
      <alignment horizontal="left"/>
    </xf>
    <xf numFmtId="0" fontId="10" fillId="0" borderId="0" xfId="0" applyFont="1" applyBorder="1"/>
    <xf numFmtId="14" fontId="12" fillId="0" borderId="4" xfId="0" applyNumberFormat="1" applyFont="1" applyBorder="1"/>
    <xf numFmtId="14" fontId="10" fillId="0" borderId="4" xfId="0" applyNumberFormat="1" applyFont="1" applyBorder="1"/>
    <xf numFmtId="165" fontId="12" fillId="0" borderId="4" xfId="1" applyNumberFormat="1" applyFont="1" applyBorder="1" applyAlignment="1">
      <alignment horizontal="right"/>
    </xf>
    <xf numFmtId="14" fontId="12" fillId="0" borderId="4" xfId="0" applyNumberFormat="1" applyFont="1" applyBorder="1" applyAlignment="1">
      <alignment horizontal="right"/>
    </xf>
    <xf numFmtId="14" fontId="10" fillId="0" borderId="4" xfId="0" applyNumberFormat="1" applyFont="1" applyBorder="1" applyAlignment="1">
      <alignment horizontal="right"/>
    </xf>
    <xf numFmtId="0" fontId="14" fillId="0" borderId="1" xfId="0" applyFont="1" applyBorder="1" applyAlignment="1">
      <alignment wrapText="1"/>
    </xf>
    <xf numFmtId="164" fontId="11" fillId="0" borderId="1" xfId="0" applyNumberFormat="1" applyFont="1" applyBorder="1"/>
    <xf numFmtId="0" fontId="15" fillId="0" borderId="0" xfId="0" applyFont="1"/>
    <xf numFmtId="0" fontId="15" fillId="0" borderId="1" xfId="0" applyFont="1" applyBorder="1"/>
    <xf numFmtId="49" fontId="15" fillId="0" borderId="1" xfId="0" applyNumberFormat="1" applyFont="1" applyBorder="1"/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15" fillId="0" borderId="1" xfId="0" applyNumberFormat="1" applyFont="1" applyBorder="1"/>
    <xf numFmtId="0" fontId="15" fillId="0" borderId="0" xfId="0" applyFont="1" applyBorder="1"/>
    <xf numFmtId="166" fontId="15" fillId="0" borderId="1" xfId="0" applyNumberFormat="1" applyFont="1" applyBorder="1" applyAlignment="1">
      <alignment horizontal="right"/>
    </xf>
    <xf numFmtId="0" fontId="12" fillId="0" borderId="1" xfId="75" applyFont="1" applyBorder="1"/>
    <xf numFmtId="0" fontId="12" fillId="0" borderId="1" xfId="75" applyFont="1" applyBorder="1" applyAlignment="1">
      <alignment horizontal="center"/>
    </xf>
    <xf numFmtId="164" fontId="12" fillId="0" borderId="1" xfId="75" applyNumberFormat="1" applyFont="1" applyBorder="1"/>
    <xf numFmtId="0" fontId="12" fillId="0" borderId="1" xfId="75" applyFont="1" applyFill="1" applyBorder="1"/>
    <xf numFmtId="49" fontId="12" fillId="0" borderId="1" xfId="75" applyNumberFormat="1" applyFont="1" applyBorder="1" applyAlignment="1">
      <alignment horizontal="left"/>
    </xf>
    <xf numFmtId="14" fontId="12" fillId="0" borderId="1" xfId="75" applyNumberFormat="1" applyFont="1" applyBorder="1"/>
    <xf numFmtId="1" fontId="12" fillId="0" borderId="1" xfId="75" applyNumberFormat="1" applyFont="1" applyBorder="1" applyAlignment="1">
      <alignment horizontal="left" vertical="top"/>
    </xf>
    <xf numFmtId="1" fontId="12" fillId="0" borderId="1" xfId="75" applyNumberFormat="1" applyFont="1" applyBorder="1" applyAlignment="1">
      <alignment horizontal="left"/>
    </xf>
    <xf numFmtId="0" fontId="12" fillId="0" borderId="0" xfId="75" applyFont="1" applyBorder="1"/>
    <xf numFmtId="0" fontId="10" fillId="0" borderId="0" xfId="0" applyFont="1" applyBorder="1" applyAlignment="1">
      <alignment horizontal="center"/>
    </xf>
    <xf numFmtId="166" fontId="12" fillId="0" borderId="1" xfId="0" applyNumberFormat="1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2" fontId="11" fillId="0" borderId="0" xfId="0" applyNumberFormat="1" applyFont="1" applyBorder="1"/>
    <xf numFmtId="0" fontId="12" fillId="0" borderId="1" xfId="0" applyFont="1" applyFill="1" applyBorder="1" applyAlignment="1">
      <alignment wrapText="1"/>
    </xf>
    <xf numFmtId="0" fontId="11" fillId="0" borderId="3" xfId="0" applyFont="1" applyBorder="1"/>
    <xf numFmtId="164" fontId="10" fillId="0" borderId="0" xfId="0" applyNumberFormat="1" applyFont="1"/>
    <xf numFmtId="0" fontId="11" fillId="0" borderId="0" xfId="0" applyFont="1" applyBorder="1"/>
    <xf numFmtId="167" fontId="12" fillId="0" borderId="1" xfId="1" applyNumberFormat="1" applyFont="1" applyBorder="1" applyAlignment="1">
      <alignment horizontal="center"/>
    </xf>
    <xf numFmtId="14" fontId="12" fillId="0" borderId="1" xfId="1" applyNumberFormat="1" applyFont="1" applyBorder="1" applyAlignment="1">
      <alignment horizontal="center"/>
    </xf>
    <xf numFmtId="168" fontId="12" fillId="0" borderId="1" xfId="1" applyNumberFormat="1" applyFont="1" applyBorder="1" applyAlignment="1">
      <alignment horizontal="center"/>
    </xf>
    <xf numFmtId="14" fontId="12" fillId="0" borderId="3" xfId="0" applyNumberFormat="1" applyFont="1" applyBorder="1"/>
    <xf numFmtId="164" fontId="12" fillId="0" borderId="1" xfId="75" applyNumberFormat="1" applyFont="1" applyBorder="1" applyAlignment="1">
      <alignment horizontal="right"/>
    </xf>
    <xf numFmtId="164" fontId="12" fillId="0" borderId="3" xfId="75" applyNumberFormat="1" applyFont="1" applyBorder="1" applyAlignment="1">
      <alignment horizontal="right"/>
    </xf>
    <xf numFmtId="164" fontId="37" fillId="0" borderId="0" xfId="75" applyNumberFormat="1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165" fontId="15" fillId="0" borderId="1" xfId="0" applyNumberFormat="1" applyFont="1" applyBorder="1" applyAlignment="1">
      <alignment horizontal="right"/>
    </xf>
    <xf numFmtId="4" fontId="38" fillId="0" borderId="1" xfId="0" applyNumberFormat="1" applyFont="1" applyBorder="1"/>
    <xf numFmtId="164" fontId="37" fillId="0" borderId="1" xfId="75" applyNumberFormat="1" applyFont="1" applyBorder="1" applyAlignment="1">
      <alignment horizontal="right"/>
    </xf>
    <xf numFmtId="0" fontId="40" fillId="0" borderId="1" xfId="0" applyFont="1" applyFill="1" applyBorder="1"/>
    <xf numFmtId="0" fontId="40" fillId="0" borderId="1" xfId="0" applyFont="1" applyBorder="1"/>
    <xf numFmtId="14" fontId="41" fillId="0" borderId="1" xfId="0" applyNumberFormat="1" applyFont="1" applyBorder="1"/>
    <xf numFmtId="0" fontId="39" fillId="0" borderId="0" xfId="0" applyFont="1"/>
    <xf numFmtId="4" fontId="43" fillId="0" borderId="1" xfId="0" applyNumberFormat="1" applyFont="1" applyBorder="1" applyAlignment="1"/>
    <xf numFmtId="0" fontId="44" fillId="0" borderId="1" xfId="0" applyFont="1" applyBorder="1" applyAlignment="1">
      <alignment horizontal="center" vertical="center"/>
    </xf>
    <xf numFmtId="4" fontId="44" fillId="0" borderId="1" xfId="0" applyNumberFormat="1" applyFont="1" applyBorder="1" applyAlignment="1"/>
    <xf numFmtId="49" fontId="40" fillId="0" borderId="1" xfId="0" applyNumberFormat="1" applyFont="1" applyBorder="1" applyAlignment="1">
      <alignment horizontal="left"/>
    </xf>
    <xf numFmtId="14" fontId="12" fillId="0" borderId="1" xfId="1" applyNumberFormat="1" applyFont="1" applyBorder="1" applyAlignment="1">
      <alignment horizontal="right"/>
    </xf>
    <xf numFmtId="167" fontId="12" fillId="0" borderId="1" xfId="1" applyNumberFormat="1" applyFont="1" applyBorder="1" applyAlignment="1">
      <alignment horizontal="right"/>
    </xf>
    <xf numFmtId="14" fontId="10" fillId="0" borderId="1" xfId="0" applyNumberFormat="1" applyFont="1" applyBorder="1" applyAlignment="1">
      <alignment horizontal="right"/>
    </xf>
    <xf numFmtId="14" fontId="12" fillId="0" borderId="1" xfId="0" applyNumberFormat="1" applyFont="1" applyBorder="1" applyAlignment="1">
      <alignment horizontal="right"/>
    </xf>
    <xf numFmtId="0" fontId="10" fillId="0" borderId="4" xfId="0" applyFont="1" applyBorder="1"/>
    <xf numFmtId="0" fontId="1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/>
    <xf numFmtId="14" fontId="12" fillId="0" borderId="6" xfId="0" applyNumberFormat="1" applyFont="1" applyBorder="1"/>
    <xf numFmtId="14" fontId="10" fillId="0" borderId="6" xfId="0" applyNumberFormat="1" applyFont="1" applyBorder="1"/>
    <xf numFmtId="14" fontId="1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0" fillId="0" borderId="1" xfId="0" applyFont="1" applyBorder="1" applyAlignment="1">
      <alignment horizontal="left"/>
    </xf>
    <xf numFmtId="0" fontId="12" fillId="0" borderId="1" xfId="1" applyFont="1" applyBorder="1" applyAlignment="1">
      <alignment horizontal="left"/>
    </xf>
    <xf numFmtId="1" fontId="10" fillId="0" borderId="1" xfId="0" applyNumberFormat="1" applyFont="1" applyBorder="1" applyAlignment="1">
      <alignment horizontal="left" vertical="top"/>
    </xf>
    <xf numFmtId="0" fontId="15" fillId="0" borderId="1" xfId="1" applyFont="1" applyBorder="1"/>
    <xf numFmtId="49" fontId="15" fillId="0" borderId="1" xfId="1" applyNumberFormat="1" applyFont="1" applyBorder="1"/>
    <xf numFmtId="14" fontId="15" fillId="0" borderId="1" xfId="1" applyNumberFormat="1" applyFont="1" applyBorder="1" applyAlignment="1">
      <alignment horizontal="center"/>
    </xf>
    <xf numFmtId="164" fontId="15" fillId="0" borderId="1" xfId="1" applyNumberFormat="1" applyFont="1" applyBorder="1"/>
    <xf numFmtId="14" fontId="15" fillId="0" borderId="1" xfId="0" applyNumberFormat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1" fontId="10" fillId="0" borderId="0" xfId="0" applyNumberFormat="1" applyFont="1" applyBorder="1" applyAlignment="1">
      <alignment horizontal="left" vertical="top"/>
    </xf>
    <xf numFmtId="14" fontId="10" fillId="0" borderId="0" xfId="0" applyNumberFormat="1" applyFont="1" applyBorder="1"/>
    <xf numFmtId="164" fontId="10" fillId="0" borderId="0" xfId="0" applyNumberFormat="1" applyFont="1" applyBorder="1"/>
    <xf numFmtId="0" fontId="1" fillId="0" borderId="1" xfId="0" applyFont="1" applyBorder="1" applyAlignment="1">
      <alignment horizontal="center"/>
    </xf>
    <xf numFmtId="0" fontId="10" fillId="0" borderId="0" xfId="0" applyFont="1" applyFill="1" applyBorder="1"/>
    <xf numFmtId="0" fontId="12" fillId="0" borderId="0" xfId="0" applyFont="1" applyBorder="1"/>
    <xf numFmtId="49" fontId="12" fillId="0" borderId="0" xfId="0" applyNumberFormat="1" applyFont="1" applyBorder="1" applyAlignment="1">
      <alignment horizontal="left"/>
    </xf>
    <xf numFmtId="0" fontId="15" fillId="0" borderId="1" xfId="1" applyFont="1" applyBorder="1" applyAlignment="1">
      <alignment horizontal="center"/>
    </xf>
    <xf numFmtId="164" fontId="11" fillId="0" borderId="0" xfId="0" applyNumberFormat="1" applyFont="1" applyBorder="1"/>
    <xf numFmtId="0" fontId="12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42" fillId="2" borderId="4" xfId="0" applyFont="1" applyFill="1" applyBorder="1" applyAlignment="1">
      <alignment horizontal="center" vertical="center"/>
    </xf>
    <xf numFmtId="0" fontId="42" fillId="2" borderId="5" xfId="0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</cellXfs>
  <cellStyles count="97">
    <cellStyle name="20% - Accent1 2" xfId="4"/>
    <cellStyle name="20% - Accent1 3" xfId="3"/>
    <cellStyle name="20% - Accent2 2" xfId="6"/>
    <cellStyle name="20% - Accent2 3" xfId="5"/>
    <cellStyle name="20% - Accent3 2" xfId="8"/>
    <cellStyle name="20% - Accent3 3" xfId="7"/>
    <cellStyle name="20% - Accent4 2" xfId="10"/>
    <cellStyle name="20% - Accent4 3" xfId="9"/>
    <cellStyle name="20% - Accent5 2" xfId="12"/>
    <cellStyle name="20% - Accent5 3" xfId="11"/>
    <cellStyle name="20% - Accent6 2" xfId="14"/>
    <cellStyle name="20% - Accent6 3" xfId="13"/>
    <cellStyle name="40% - Accent1 2" xfId="16"/>
    <cellStyle name="40% - Accent1 3" xfId="15"/>
    <cellStyle name="40% - Accent2 2" xfId="18"/>
    <cellStyle name="40% - Accent2 3" xfId="17"/>
    <cellStyle name="40% - Accent3 2" xfId="20"/>
    <cellStyle name="40% - Accent3 3" xfId="19"/>
    <cellStyle name="40% - Accent4 2" xfId="22"/>
    <cellStyle name="40% - Accent4 3" xfId="21"/>
    <cellStyle name="40% - Accent5 2" xfId="24"/>
    <cellStyle name="40% - Accent5 3" xfId="23"/>
    <cellStyle name="40% - Accent6 2" xfId="26"/>
    <cellStyle name="40% - Accent6 3" xfId="25"/>
    <cellStyle name="60% - Accent1 2" xfId="28"/>
    <cellStyle name="60% - Accent1 3" xfId="27"/>
    <cellStyle name="60% - Accent2 2" xfId="30"/>
    <cellStyle name="60% - Accent2 3" xfId="29"/>
    <cellStyle name="60% - Accent3 2" xfId="32"/>
    <cellStyle name="60% - Accent3 3" xfId="31"/>
    <cellStyle name="60% - Accent4 2" xfId="34"/>
    <cellStyle name="60% - Accent4 3" xfId="33"/>
    <cellStyle name="60% - Accent5 2" xfId="36"/>
    <cellStyle name="60% - Accent5 3" xfId="35"/>
    <cellStyle name="60% - Accent6 2" xfId="38"/>
    <cellStyle name="60% - Accent6 3" xfId="37"/>
    <cellStyle name="Accent1 2" xfId="40"/>
    <cellStyle name="Accent1 3" xfId="39"/>
    <cellStyle name="Accent2 2" xfId="42"/>
    <cellStyle name="Accent2 3" xfId="41"/>
    <cellStyle name="Accent3 2" xfId="44"/>
    <cellStyle name="Accent3 3" xfId="43"/>
    <cellStyle name="Accent4 2" xfId="46"/>
    <cellStyle name="Accent4 3" xfId="45"/>
    <cellStyle name="Accent5 2" xfId="48"/>
    <cellStyle name="Accent5 3" xfId="47"/>
    <cellStyle name="Accent6 2" xfId="50"/>
    <cellStyle name="Accent6 3" xfId="49"/>
    <cellStyle name="Bad 2" xfId="52"/>
    <cellStyle name="Bad 3" xfId="51"/>
    <cellStyle name="Calculation 2" xfId="54"/>
    <cellStyle name="Calculation 3" xfId="53"/>
    <cellStyle name="Check Cell 2" xfId="56"/>
    <cellStyle name="Check Cell 3" xfId="55"/>
    <cellStyle name="Explanatory Text 2" xfId="58"/>
    <cellStyle name="Explanatory Text 3" xfId="57"/>
    <cellStyle name="Good 2" xfId="60"/>
    <cellStyle name="Good 3" xfId="59"/>
    <cellStyle name="Heading 1 2" xfId="62"/>
    <cellStyle name="Heading 1 3" xfId="61"/>
    <cellStyle name="Heading 2 2" xfId="64"/>
    <cellStyle name="Heading 2 3" xfId="63"/>
    <cellStyle name="Heading 3 2" xfId="66"/>
    <cellStyle name="Heading 3 3" xfId="65"/>
    <cellStyle name="Heading 4 2" xfId="68"/>
    <cellStyle name="Heading 4 3" xfId="67"/>
    <cellStyle name="Input 2" xfId="70"/>
    <cellStyle name="Input 3" xfId="69"/>
    <cellStyle name="Linked Cell 2" xfId="72"/>
    <cellStyle name="Linked Cell 3" xfId="71"/>
    <cellStyle name="Neutral 2" xfId="74"/>
    <cellStyle name="Neutral 3" xfId="73"/>
    <cellStyle name="Normal" xfId="0" builtinId="0"/>
    <cellStyle name="Normal 2" xfId="75"/>
    <cellStyle name="Normal 2 2" xfId="76"/>
    <cellStyle name="Normal 2 3" xfId="77"/>
    <cellStyle name="Normal 2 3 2" xfId="78"/>
    <cellStyle name="Normal 2 4" xfId="79"/>
    <cellStyle name="Normal 3" xfId="80"/>
    <cellStyle name="Normal 3 2" xfId="81"/>
    <cellStyle name="Normal 3 3" xfId="82"/>
    <cellStyle name="Normal 4" xfId="83"/>
    <cellStyle name="Normal 5" xfId="84"/>
    <cellStyle name="Normal 6" xfId="1"/>
    <cellStyle name="Normal 7" xfId="2"/>
    <cellStyle name="Note 2" xfId="86"/>
    <cellStyle name="Note 2 2" xfId="87"/>
    <cellStyle name="Note 3" xfId="88"/>
    <cellStyle name="Note 4" xfId="85"/>
    <cellStyle name="Output 2" xfId="90"/>
    <cellStyle name="Output 3" xfId="89"/>
    <cellStyle name="Title 2" xfId="92"/>
    <cellStyle name="Title 3" xfId="91"/>
    <cellStyle name="Total 2" xfId="94"/>
    <cellStyle name="Total 3" xfId="93"/>
    <cellStyle name="Warning Text 2" xfId="96"/>
    <cellStyle name="Warning Text 3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07"/>
  <sheetViews>
    <sheetView topLeftCell="A9" zoomScale="80" zoomScaleNormal="80" workbookViewId="0">
      <selection activeCell="G110" sqref="G110"/>
    </sheetView>
  </sheetViews>
  <sheetFormatPr defaultRowHeight="15" x14ac:dyDescent="0.25"/>
  <cols>
    <col min="1" max="1" width="7.140625" customWidth="1"/>
    <col min="2" max="2" width="20.7109375" customWidth="1"/>
    <col min="3" max="3" width="13.85546875" customWidth="1"/>
    <col min="4" max="4" width="14" customWidth="1"/>
    <col min="5" max="6" width="11.7109375" customWidth="1"/>
    <col min="7" max="7" width="12.5703125" customWidth="1"/>
    <col min="8" max="8" width="13.7109375" bestFit="1" customWidth="1"/>
    <col min="9" max="9" width="11.140625" customWidth="1"/>
    <col min="10" max="10" width="14.5703125" customWidth="1"/>
    <col min="11" max="11" width="11.85546875" customWidth="1"/>
    <col min="12" max="12" width="11.140625" customWidth="1"/>
    <col min="13" max="14" width="11.42578125" customWidth="1"/>
    <col min="15" max="15" width="13.28515625" customWidth="1"/>
  </cols>
  <sheetData>
    <row r="2" spans="1:18" ht="22.5" x14ac:dyDescent="0.3">
      <c r="E2" s="161" t="s">
        <v>39</v>
      </c>
      <c r="F2" s="161"/>
      <c r="G2" s="161"/>
      <c r="H2" s="161"/>
      <c r="I2" s="161"/>
      <c r="J2" s="161"/>
      <c r="K2" s="161"/>
    </row>
    <row r="4" spans="1:18" ht="18.75" x14ac:dyDescent="0.3">
      <c r="A4" s="3"/>
      <c r="B4" s="16" t="s">
        <v>31</v>
      </c>
      <c r="C4" s="17"/>
      <c r="D4" s="17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ht="27" customHeight="1" x14ac:dyDescent="0.25">
      <c r="A5" s="162" t="s">
        <v>28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4"/>
    </row>
    <row r="6" spans="1:18" ht="34.5" customHeight="1" x14ac:dyDescent="0.25">
      <c r="A6" s="156" t="s">
        <v>0</v>
      </c>
      <c r="B6" s="154" t="s">
        <v>17</v>
      </c>
      <c r="C6" s="158" t="s">
        <v>28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60"/>
      <c r="O6" s="154" t="s">
        <v>13</v>
      </c>
    </row>
    <row r="7" spans="1:18" ht="18.75" customHeight="1" x14ac:dyDescent="0.25">
      <c r="A7" s="157"/>
      <c r="B7" s="155"/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155"/>
    </row>
    <row r="8" spans="1:18" ht="46.5" customHeight="1" x14ac:dyDescent="0.25">
      <c r="A8" s="5">
        <v>1</v>
      </c>
      <c r="B8" s="33" t="s">
        <v>44</v>
      </c>
      <c r="C8" s="112">
        <f t="shared" ref="C8:N8" si="0">C11+C12+C13</f>
        <v>400</v>
      </c>
      <c r="D8" s="112">
        <f t="shared" si="0"/>
        <v>200</v>
      </c>
      <c r="E8" s="112">
        <f t="shared" si="0"/>
        <v>750</v>
      </c>
      <c r="F8" s="112">
        <f t="shared" si="0"/>
        <v>750</v>
      </c>
      <c r="G8" s="112">
        <f t="shared" si="0"/>
        <v>550</v>
      </c>
      <c r="H8" s="112">
        <f t="shared" si="0"/>
        <v>2650</v>
      </c>
      <c r="I8" s="112">
        <f t="shared" si="0"/>
        <v>550</v>
      </c>
      <c r="J8" s="112">
        <f t="shared" si="0"/>
        <v>300</v>
      </c>
      <c r="K8" s="112">
        <f t="shared" si="0"/>
        <v>800</v>
      </c>
      <c r="L8" s="112">
        <f t="shared" si="0"/>
        <v>2450</v>
      </c>
      <c r="M8" s="112">
        <f t="shared" si="0"/>
        <v>2900</v>
      </c>
      <c r="N8" s="112">
        <f t="shared" si="0"/>
        <v>600</v>
      </c>
      <c r="O8" s="19">
        <f>SUM(C8:N8)</f>
        <v>12900</v>
      </c>
      <c r="R8" s="111"/>
    </row>
    <row r="9" spans="1:18" ht="30.75" customHeight="1" x14ac:dyDescent="0.25">
      <c r="A9" s="156" t="s">
        <v>0</v>
      </c>
      <c r="B9" s="154" t="s">
        <v>18</v>
      </c>
      <c r="C9" s="165" t="s">
        <v>28</v>
      </c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7"/>
      <c r="O9" s="154" t="s">
        <v>13</v>
      </c>
    </row>
    <row r="10" spans="1:18" x14ac:dyDescent="0.25">
      <c r="A10" s="157"/>
      <c r="B10" s="155"/>
      <c r="C10" s="113" t="s">
        <v>1</v>
      </c>
      <c r="D10" s="113" t="s">
        <v>2</v>
      </c>
      <c r="E10" s="113" t="s">
        <v>3</v>
      </c>
      <c r="F10" s="113" t="s">
        <v>4</v>
      </c>
      <c r="G10" s="113" t="s">
        <v>5</v>
      </c>
      <c r="H10" s="113" t="s">
        <v>6</v>
      </c>
      <c r="I10" s="113" t="s">
        <v>7</v>
      </c>
      <c r="J10" s="113" t="s">
        <v>8</v>
      </c>
      <c r="K10" s="113" t="s">
        <v>9</v>
      </c>
      <c r="L10" s="113" t="s">
        <v>10</v>
      </c>
      <c r="M10" s="113" t="s">
        <v>11</v>
      </c>
      <c r="N10" s="113" t="s">
        <v>12</v>
      </c>
      <c r="O10" s="155"/>
    </row>
    <row r="11" spans="1:18" ht="20.25" customHeight="1" x14ac:dyDescent="0.25">
      <c r="A11" s="5" t="s">
        <v>14</v>
      </c>
      <c r="B11" s="34" t="s">
        <v>45</v>
      </c>
      <c r="C11" s="114">
        <v>200</v>
      </c>
      <c r="D11" s="114">
        <v>200</v>
      </c>
      <c r="E11" s="114">
        <v>750</v>
      </c>
      <c r="F11" s="114">
        <v>750</v>
      </c>
      <c r="G11" s="114">
        <v>550</v>
      </c>
      <c r="H11" s="114">
        <v>2650</v>
      </c>
      <c r="I11" s="114">
        <v>300</v>
      </c>
      <c r="J11" s="114"/>
      <c r="K11" s="114">
        <v>800</v>
      </c>
      <c r="L11" s="114">
        <v>2100</v>
      </c>
      <c r="M11" s="114">
        <v>2900</v>
      </c>
      <c r="N11" s="114">
        <v>600</v>
      </c>
      <c r="O11" s="19">
        <f>SUM(C11:N11)</f>
        <v>11800</v>
      </c>
    </row>
    <row r="12" spans="1:18" ht="23.25" customHeight="1" x14ac:dyDescent="0.25">
      <c r="A12" s="5" t="s">
        <v>15</v>
      </c>
      <c r="B12" s="34" t="s">
        <v>46</v>
      </c>
      <c r="C12" s="114"/>
      <c r="D12" s="114"/>
      <c r="E12" s="114"/>
      <c r="F12" s="114"/>
      <c r="G12" s="114"/>
      <c r="H12" s="114"/>
      <c r="I12" s="114">
        <v>250</v>
      </c>
      <c r="J12" s="114">
        <v>300</v>
      </c>
      <c r="K12" s="114"/>
      <c r="L12" s="114">
        <v>350</v>
      </c>
      <c r="M12" s="114"/>
      <c r="N12" s="114"/>
      <c r="O12" s="19">
        <f t="shared" ref="O12" si="1">SUM(C12:N12)</f>
        <v>900</v>
      </c>
    </row>
    <row r="13" spans="1:18" ht="23.25" customHeight="1" x14ac:dyDescent="0.25">
      <c r="A13" s="5" t="s">
        <v>16</v>
      </c>
      <c r="B13" s="34" t="s">
        <v>47</v>
      </c>
      <c r="C13" s="7">
        <v>200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19">
        <f>SUM(C13:N13)</f>
        <v>200</v>
      </c>
    </row>
    <row r="14" spans="1:18" ht="25.5" customHeight="1" x14ac:dyDescent="0.25">
      <c r="A14" s="156" t="s">
        <v>0</v>
      </c>
      <c r="B14" s="154" t="s">
        <v>17</v>
      </c>
      <c r="C14" s="158" t="s">
        <v>36</v>
      </c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60"/>
      <c r="O14" s="154" t="s">
        <v>13</v>
      </c>
    </row>
    <row r="15" spans="1:18" x14ac:dyDescent="0.25">
      <c r="A15" s="157"/>
      <c r="B15" s="155"/>
      <c r="C15" s="4" t="s">
        <v>1</v>
      </c>
      <c r="D15" s="4" t="s">
        <v>2</v>
      </c>
      <c r="E15" s="4" t="s">
        <v>3</v>
      </c>
      <c r="F15" s="4" t="s">
        <v>4</v>
      </c>
      <c r="G15" s="4" t="s">
        <v>5</v>
      </c>
      <c r="H15" s="4" t="s">
        <v>6</v>
      </c>
      <c r="I15" s="4" t="s">
        <v>7</v>
      </c>
      <c r="J15" s="4" t="s">
        <v>8</v>
      </c>
      <c r="K15" s="4" t="s">
        <v>9</v>
      </c>
      <c r="L15" s="4" t="s">
        <v>10</v>
      </c>
      <c r="M15" s="4" t="s">
        <v>11</v>
      </c>
      <c r="N15" s="4" t="s">
        <v>12</v>
      </c>
      <c r="O15" s="155"/>
    </row>
    <row r="16" spans="1:18" ht="49.5" customHeight="1" x14ac:dyDescent="0.25">
      <c r="A16" s="5">
        <v>1</v>
      </c>
      <c r="B16" s="33" t="s">
        <v>44</v>
      </c>
      <c r="C16" s="8">
        <v>2</v>
      </c>
      <c r="D16" s="8">
        <v>1</v>
      </c>
      <c r="E16" s="8">
        <v>2</v>
      </c>
      <c r="F16" s="8">
        <v>4</v>
      </c>
      <c r="G16" s="8">
        <v>2</v>
      </c>
      <c r="H16" s="8">
        <v>6</v>
      </c>
      <c r="I16" s="8">
        <v>2</v>
      </c>
      <c r="J16" s="8">
        <v>1</v>
      </c>
      <c r="K16" s="8">
        <v>4</v>
      </c>
      <c r="L16" s="8">
        <v>6</v>
      </c>
      <c r="M16" s="8">
        <v>8</v>
      </c>
      <c r="N16" s="8">
        <v>2</v>
      </c>
      <c r="O16" s="20">
        <f>SUM(C16:N16)</f>
        <v>40</v>
      </c>
    </row>
    <row r="17" spans="1:15" ht="25.5" customHeight="1" x14ac:dyDescent="0.25">
      <c r="A17" s="156" t="s">
        <v>0</v>
      </c>
      <c r="B17" s="154" t="s">
        <v>18</v>
      </c>
      <c r="C17" s="158" t="s">
        <v>36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60"/>
      <c r="O17" s="154" t="s">
        <v>13</v>
      </c>
    </row>
    <row r="18" spans="1:15" ht="24.75" customHeight="1" x14ac:dyDescent="0.25">
      <c r="A18" s="157"/>
      <c r="B18" s="155"/>
      <c r="C18" s="4" t="s">
        <v>1</v>
      </c>
      <c r="D18" s="4" t="s">
        <v>2</v>
      </c>
      <c r="E18" s="4" t="s">
        <v>3</v>
      </c>
      <c r="F18" s="4" t="s">
        <v>4</v>
      </c>
      <c r="G18" s="4" t="s">
        <v>5</v>
      </c>
      <c r="H18" s="4" t="s">
        <v>6</v>
      </c>
      <c r="I18" s="4" t="s">
        <v>7</v>
      </c>
      <c r="J18" s="4" t="s">
        <v>8</v>
      </c>
      <c r="K18" s="4" t="s">
        <v>9</v>
      </c>
      <c r="L18" s="4" t="s">
        <v>10</v>
      </c>
      <c r="M18" s="4" t="s">
        <v>11</v>
      </c>
      <c r="N18" s="4" t="s">
        <v>12</v>
      </c>
      <c r="O18" s="155"/>
    </row>
    <row r="19" spans="1:15" ht="20.25" customHeight="1" x14ac:dyDescent="0.25">
      <c r="A19" s="5" t="s">
        <v>14</v>
      </c>
      <c r="B19" s="34" t="s">
        <v>45</v>
      </c>
      <c r="C19" s="8">
        <v>1</v>
      </c>
      <c r="D19" s="8">
        <v>1</v>
      </c>
      <c r="E19" s="8">
        <v>2</v>
      </c>
      <c r="F19" s="8">
        <v>4</v>
      </c>
      <c r="G19" s="8">
        <v>2</v>
      </c>
      <c r="H19" s="8">
        <v>6</v>
      </c>
      <c r="I19" s="8">
        <v>1</v>
      </c>
      <c r="J19" s="8"/>
      <c r="K19" s="8">
        <v>4</v>
      </c>
      <c r="L19" s="8">
        <v>5</v>
      </c>
      <c r="M19" s="8">
        <v>8</v>
      </c>
      <c r="N19" s="8">
        <v>2</v>
      </c>
      <c r="O19" s="20">
        <f>SUM(C19:N19)</f>
        <v>36</v>
      </c>
    </row>
    <row r="20" spans="1:15" ht="17.25" customHeight="1" x14ac:dyDescent="0.25">
      <c r="A20" s="5" t="s">
        <v>15</v>
      </c>
      <c r="B20" s="34" t="s">
        <v>46</v>
      </c>
      <c r="C20" s="8"/>
      <c r="D20" s="8"/>
      <c r="E20" s="8"/>
      <c r="F20" s="8"/>
      <c r="G20" s="8"/>
      <c r="H20" s="8"/>
      <c r="I20" s="8">
        <v>1</v>
      </c>
      <c r="J20" s="8">
        <v>1</v>
      </c>
      <c r="K20" s="8"/>
      <c r="L20" s="8">
        <v>1</v>
      </c>
      <c r="M20" s="8"/>
      <c r="N20" s="8"/>
      <c r="O20" s="20">
        <f t="shared" ref="O20" si="2">SUM(C20:N20)</f>
        <v>3</v>
      </c>
    </row>
    <row r="21" spans="1:15" ht="20.25" customHeight="1" x14ac:dyDescent="0.25">
      <c r="A21" s="5" t="s">
        <v>16</v>
      </c>
      <c r="B21" s="34" t="s">
        <v>47</v>
      </c>
      <c r="C21" s="8">
        <v>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20">
        <f>SUM(C21:N21)</f>
        <v>1</v>
      </c>
    </row>
    <row r="22" spans="1:15" ht="20.25" customHeight="1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8.75" x14ac:dyDescent="0.3">
      <c r="B23" s="14" t="s">
        <v>32</v>
      </c>
      <c r="C23" s="15"/>
      <c r="D23" s="15"/>
    </row>
    <row r="24" spans="1:15" ht="27.75" customHeight="1" x14ac:dyDescent="0.25">
      <c r="A24" s="162" t="s">
        <v>27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4"/>
    </row>
    <row r="25" spans="1:15" ht="24" customHeight="1" x14ac:dyDescent="0.25">
      <c r="A25" s="156" t="s">
        <v>0</v>
      </c>
      <c r="B25" s="154" t="s">
        <v>17</v>
      </c>
      <c r="C25" s="158" t="s">
        <v>27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60"/>
      <c r="O25" s="154" t="s">
        <v>13</v>
      </c>
    </row>
    <row r="26" spans="1:15" x14ac:dyDescent="0.25">
      <c r="A26" s="157"/>
      <c r="B26" s="155"/>
      <c r="C26" s="4" t="s">
        <v>1</v>
      </c>
      <c r="D26" s="4" t="s">
        <v>2</v>
      </c>
      <c r="E26" s="4" t="s">
        <v>3</v>
      </c>
      <c r="F26" s="4" t="s">
        <v>4</v>
      </c>
      <c r="G26" s="4" t="s">
        <v>5</v>
      </c>
      <c r="H26" s="4" t="s">
        <v>6</v>
      </c>
      <c r="I26" s="4" t="s">
        <v>7</v>
      </c>
      <c r="J26" s="4" t="s">
        <v>8</v>
      </c>
      <c r="K26" s="4" t="s">
        <v>9</v>
      </c>
      <c r="L26" s="4" t="s">
        <v>10</v>
      </c>
      <c r="M26" s="4" t="s">
        <v>11</v>
      </c>
      <c r="N26" s="4" t="s">
        <v>12</v>
      </c>
      <c r="O26" s="155"/>
    </row>
    <row r="27" spans="1:15" ht="44.25" customHeight="1" x14ac:dyDescent="0.25">
      <c r="A27" s="5">
        <v>1</v>
      </c>
      <c r="B27" s="33" t="s">
        <v>44</v>
      </c>
      <c r="C27" s="7">
        <f t="shared" ref="C27:N27" si="3">C30+C31+C32</f>
        <v>400</v>
      </c>
      <c r="D27" s="7">
        <f t="shared" si="3"/>
        <v>200</v>
      </c>
      <c r="E27" s="7">
        <f t="shared" si="3"/>
        <v>750</v>
      </c>
      <c r="F27" s="7">
        <f t="shared" si="3"/>
        <v>750</v>
      </c>
      <c r="G27" s="7">
        <f t="shared" si="3"/>
        <v>550</v>
      </c>
      <c r="H27" s="7">
        <f t="shared" si="3"/>
        <v>1150</v>
      </c>
      <c r="I27" s="7">
        <f t="shared" si="3"/>
        <v>2050</v>
      </c>
      <c r="J27" s="7">
        <f t="shared" si="3"/>
        <v>300</v>
      </c>
      <c r="K27" s="7">
        <f t="shared" si="3"/>
        <v>800</v>
      </c>
      <c r="L27" s="7">
        <f t="shared" si="3"/>
        <v>2150</v>
      </c>
      <c r="M27" s="7">
        <f t="shared" si="3"/>
        <v>3200</v>
      </c>
      <c r="N27" s="7">
        <f t="shared" si="3"/>
        <v>600</v>
      </c>
      <c r="O27" s="19">
        <f>SUM(C27:N27)</f>
        <v>12900</v>
      </c>
    </row>
    <row r="28" spans="1:15" ht="20.25" customHeight="1" x14ac:dyDescent="0.25">
      <c r="A28" s="156" t="s">
        <v>0</v>
      </c>
      <c r="B28" s="154" t="s">
        <v>18</v>
      </c>
      <c r="C28" s="158" t="s">
        <v>27</v>
      </c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60"/>
      <c r="O28" s="154" t="s">
        <v>13</v>
      </c>
    </row>
    <row r="29" spans="1:15" x14ac:dyDescent="0.25">
      <c r="A29" s="157"/>
      <c r="B29" s="155"/>
      <c r="C29" s="4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4" t="s">
        <v>7</v>
      </c>
      <c r="J29" s="4" t="s">
        <v>8</v>
      </c>
      <c r="K29" s="4" t="s">
        <v>9</v>
      </c>
      <c r="L29" s="4" t="s">
        <v>10</v>
      </c>
      <c r="M29" s="4" t="s">
        <v>11</v>
      </c>
      <c r="N29" s="4" t="s">
        <v>12</v>
      </c>
      <c r="O29" s="155"/>
    </row>
    <row r="30" spans="1:15" ht="18.75" customHeight="1" x14ac:dyDescent="0.25">
      <c r="A30" s="5" t="s">
        <v>14</v>
      </c>
      <c r="B30" s="34" t="s">
        <v>45</v>
      </c>
      <c r="C30" s="7">
        <v>200</v>
      </c>
      <c r="D30" s="7">
        <v>200</v>
      </c>
      <c r="E30" s="7">
        <v>750</v>
      </c>
      <c r="F30" s="7">
        <v>750</v>
      </c>
      <c r="G30" s="7">
        <v>550</v>
      </c>
      <c r="H30" s="7">
        <v>1150</v>
      </c>
      <c r="I30" s="7">
        <v>1800</v>
      </c>
      <c r="J30" s="7"/>
      <c r="K30" s="7">
        <v>800</v>
      </c>
      <c r="L30" s="7">
        <v>1800</v>
      </c>
      <c r="M30" s="7">
        <v>3200</v>
      </c>
      <c r="N30" s="7">
        <v>600</v>
      </c>
      <c r="O30" s="19">
        <f>SUM(C30:N30)</f>
        <v>11800</v>
      </c>
    </row>
    <row r="31" spans="1:15" ht="21" customHeight="1" x14ac:dyDescent="0.25">
      <c r="A31" s="5" t="s">
        <v>15</v>
      </c>
      <c r="B31" s="34" t="s">
        <v>46</v>
      </c>
      <c r="C31" s="7"/>
      <c r="D31" s="7"/>
      <c r="E31" s="7"/>
      <c r="F31" s="7"/>
      <c r="G31" s="7"/>
      <c r="H31" s="7"/>
      <c r="I31" s="7">
        <v>250</v>
      </c>
      <c r="J31" s="7">
        <v>300</v>
      </c>
      <c r="K31" s="7"/>
      <c r="L31" s="7">
        <v>350</v>
      </c>
      <c r="M31" s="7"/>
      <c r="N31" s="7"/>
      <c r="O31" s="19">
        <f t="shared" ref="O31" si="4">SUM(C31:N31)</f>
        <v>900</v>
      </c>
    </row>
    <row r="32" spans="1:15" ht="21" customHeight="1" x14ac:dyDescent="0.25">
      <c r="A32" s="5" t="s">
        <v>16</v>
      </c>
      <c r="B32" s="34" t="s">
        <v>47</v>
      </c>
      <c r="C32" s="7">
        <v>200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9">
        <f>SUM(C32:N32)</f>
        <v>200</v>
      </c>
    </row>
    <row r="33" spans="1:15" ht="21.75" customHeight="1" x14ac:dyDescent="0.25">
      <c r="A33" s="156" t="s">
        <v>0</v>
      </c>
      <c r="B33" s="154" t="s">
        <v>17</v>
      </c>
      <c r="C33" s="158" t="s">
        <v>35</v>
      </c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60"/>
      <c r="O33" s="154" t="s">
        <v>13</v>
      </c>
    </row>
    <row r="34" spans="1:15" x14ac:dyDescent="0.25">
      <c r="A34" s="157"/>
      <c r="B34" s="155"/>
      <c r="C34" s="4" t="s">
        <v>1</v>
      </c>
      <c r="D34" s="4" t="s">
        <v>2</v>
      </c>
      <c r="E34" s="4" t="s">
        <v>3</v>
      </c>
      <c r="F34" s="4" t="s">
        <v>4</v>
      </c>
      <c r="G34" s="4" t="s">
        <v>5</v>
      </c>
      <c r="H34" s="4" t="s">
        <v>6</v>
      </c>
      <c r="I34" s="4" t="s">
        <v>7</v>
      </c>
      <c r="J34" s="4" t="s">
        <v>8</v>
      </c>
      <c r="K34" s="4" t="s">
        <v>9</v>
      </c>
      <c r="L34" s="4" t="s">
        <v>10</v>
      </c>
      <c r="M34" s="4" t="s">
        <v>11</v>
      </c>
      <c r="N34" s="4" t="s">
        <v>12</v>
      </c>
      <c r="O34" s="155"/>
    </row>
    <row r="35" spans="1:15" ht="50.25" customHeight="1" x14ac:dyDescent="0.25">
      <c r="A35" s="5">
        <v>1</v>
      </c>
      <c r="B35" s="33" t="s">
        <v>44</v>
      </c>
      <c r="C35" s="8">
        <f>C38+C39+C40</f>
        <v>2</v>
      </c>
      <c r="D35" s="8">
        <f t="shared" ref="D35:E35" si="5">D38+D39+D40</f>
        <v>1</v>
      </c>
      <c r="E35" s="8">
        <f t="shared" si="5"/>
        <v>2</v>
      </c>
      <c r="F35" s="8">
        <f t="shared" ref="F35:M35" si="6">F38+F39+F40</f>
        <v>4</v>
      </c>
      <c r="G35" s="8">
        <f t="shared" si="6"/>
        <v>2</v>
      </c>
      <c r="H35" s="8">
        <f t="shared" si="6"/>
        <v>4</v>
      </c>
      <c r="I35" s="8">
        <f t="shared" si="6"/>
        <v>4</v>
      </c>
      <c r="J35" s="8">
        <f t="shared" si="6"/>
        <v>1</v>
      </c>
      <c r="K35" s="8">
        <f t="shared" si="6"/>
        <v>4</v>
      </c>
      <c r="L35" s="8">
        <f t="shared" si="6"/>
        <v>4</v>
      </c>
      <c r="M35" s="8">
        <f t="shared" si="6"/>
        <v>10</v>
      </c>
      <c r="N35" s="8">
        <v>2</v>
      </c>
      <c r="O35" s="20">
        <f>SUM(C35:N35)</f>
        <v>40</v>
      </c>
    </row>
    <row r="36" spans="1:15" ht="21" customHeight="1" x14ac:dyDescent="0.25">
      <c r="A36" s="156" t="s">
        <v>0</v>
      </c>
      <c r="B36" s="154" t="s">
        <v>18</v>
      </c>
      <c r="C36" s="158" t="s">
        <v>35</v>
      </c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60"/>
      <c r="O36" s="154" t="s">
        <v>13</v>
      </c>
    </row>
    <row r="37" spans="1:15" x14ac:dyDescent="0.25">
      <c r="A37" s="157"/>
      <c r="B37" s="155"/>
      <c r="C37" s="4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4" t="s">
        <v>7</v>
      </c>
      <c r="J37" s="4" t="s">
        <v>8</v>
      </c>
      <c r="K37" s="4" t="s">
        <v>9</v>
      </c>
      <c r="L37" s="4" t="s">
        <v>10</v>
      </c>
      <c r="M37" s="4" t="s">
        <v>11</v>
      </c>
      <c r="N37" s="4" t="s">
        <v>12</v>
      </c>
      <c r="O37" s="155"/>
    </row>
    <row r="38" spans="1:15" ht="21" customHeight="1" x14ac:dyDescent="0.25">
      <c r="A38" s="5" t="s">
        <v>14</v>
      </c>
      <c r="B38" s="34" t="s">
        <v>45</v>
      </c>
      <c r="C38" s="8">
        <v>1</v>
      </c>
      <c r="D38" s="8">
        <v>1</v>
      </c>
      <c r="E38" s="8">
        <v>2</v>
      </c>
      <c r="F38" s="8">
        <v>4</v>
      </c>
      <c r="G38" s="8">
        <v>2</v>
      </c>
      <c r="H38" s="8">
        <v>3</v>
      </c>
      <c r="I38" s="8">
        <v>3</v>
      </c>
      <c r="J38" s="8"/>
      <c r="K38" s="8">
        <v>4</v>
      </c>
      <c r="L38" s="8">
        <v>3</v>
      </c>
      <c r="M38" s="8">
        <v>10</v>
      </c>
      <c r="N38" s="8">
        <v>2</v>
      </c>
      <c r="O38" s="20">
        <f>SUM(C38:N38)</f>
        <v>35</v>
      </c>
    </row>
    <row r="39" spans="1:15" ht="20.25" customHeight="1" x14ac:dyDescent="0.25">
      <c r="A39" s="5" t="s">
        <v>15</v>
      </c>
      <c r="B39" s="34" t="s">
        <v>46</v>
      </c>
      <c r="C39" s="8"/>
      <c r="D39" s="8"/>
      <c r="E39" s="8"/>
      <c r="F39" s="8"/>
      <c r="G39" s="8"/>
      <c r="H39" s="8">
        <v>1</v>
      </c>
      <c r="I39" s="8">
        <v>1</v>
      </c>
      <c r="J39" s="8">
        <v>1</v>
      </c>
      <c r="K39" s="8"/>
      <c r="L39" s="8">
        <v>1</v>
      </c>
      <c r="M39" s="8"/>
      <c r="N39" s="8"/>
      <c r="O39" s="20">
        <f t="shared" ref="O39" si="7">SUM(C39:N39)</f>
        <v>4</v>
      </c>
    </row>
    <row r="40" spans="1:15" ht="20.25" customHeight="1" x14ac:dyDescent="0.25">
      <c r="A40" s="5" t="s">
        <v>16</v>
      </c>
      <c r="B40" s="34" t="s">
        <v>47</v>
      </c>
      <c r="C40" s="8">
        <v>1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20">
        <f>SUM(C40:N40)</f>
        <v>1</v>
      </c>
    </row>
    <row r="43" spans="1:15" ht="18.75" x14ac:dyDescent="0.3">
      <c r="A43" s="21"/>
      <c r="B43" s="14" t="s">
        <v>29</v>
      </c>
      <c r="C43" s="14"/>
      <c r="D43" s="15"/>
      <c r="E43" s="15"/>
      <c r="F43" s="15"/>
    </row>
    <row r="44" spans="1:15" ht="56.25" customHeight="1" x14ac:dyDescent="0.25">
      <c r="A44" s="9" t="s">
        <v>0</v>
      </c>
      <c r="B44" s="9" t="s">
        <v>19</v>
      </c>
      <c r="C44" s="9" t="s">
        <v>20</v>
      </c>
      <c r="D44" s="9" t="s">
        <v>21</v>
      </c>
      <c r="E44" s="10" t="s">
        <v>22</v>
      </c>
      <c r="F44" s="9" t="s">
        <v>23</v>
      </c>
      <c r="G44" s="10" t="s">
        <v>24</v>
      </c>
      <c r="H44" s="10" t="s">
        <v>25</v>
      </c>
      <c r="I44" s="10" t="s">
        <v>26</v>
      </c>
      <c r="J44" s="10" t="s">
        <v>43</v>
      </c>
    </row>
    <row r="45" spans="1:15" s="41" customFormat="1" ht="30" x14ac:dyDescent="0.2">
      <c r="A45" s="35">
        <v>1</v>
      </c>
      <c r="B45" s="36"/>
      <c r="C45" s="37"/>
      <c r="D45" s="38"/>
      <c r="E45" s="34" t="s">
        <v>48</v>
      </c>
      <c r="F45" s="35" t="s">
        <v>45</v>
      </c>
      <c r="G45" s="38"/>
      <c r="H45" s="39">
        <v>43118</v>
      </c>
      <c r="I45" s="40">
        <v>200</v>
      </c>
      <c r="J45" s="67" t="s">
        <v>51</v>
      </c>
    </row>
    <row r="46" spans="1:15" s="41" customFormat="1" ht="30" x14ac:dyDescent="0.2">
      <c r="A46" s="35">
        <v>2</v>
      </c>
      <c r="B46" s="42"/>
      <c r="C46" s="37"/>
      <c r="D46" s="37"/>
      <c r="E46" s="128" t="s">
        <v>49</v>
      </c>
      <c r="F46" s="43" t="s">
        <v>47</v>
      </c>
      <c r="G46" s="38"/>
      <c r="H46" s="44" t="s">
        <v>50</v>
      </c>
      <c r="I46" s="40">
        <v>200</v>
      </c>
      <c r="J46" s="67" t="s">
        <v>51</v>
      </c>
    </row>
    <row r="47" spans="1:15" s="41" customFormat="1" ht="21.75" customHeight="1" x14ac:dyDescent="0.2">
      <c r="A47" s="35"/>
      <c r="B47" s="42"/>
      <c r="C47" s="37"/>
      <c r="D47" s="37"/>
      <c r="E47" s="128"/>
      <c r="F47" s="43"/>
      <c r="G47" s="38"/>
      <c r="H47" s="44"/>
      <c r="I47" s="68">
        <f>SUM(I45:I46)</f>
        <v>400</v>
      </c>
      <c r="J47" s="67"/>
    </row>
    <row r="48" spans="1:15" s="41" customFormat="1" ht="26.25" customHeight="1" x14ac:dyDescent="0.2">
      <c r="A48" s="35">
        <v>1</v>
      </c>
      <c r="B48" s="58"/>
      <c r="C48" s="37"/>
      <c r="D48" s="38"/>
      <c r="E48" s="34" t="s">
        <v>91</v>
      </c>
      <c r="F48" s="35" t="s">
        <v>45</v>
      </c>
      <c r="G48" s="35" t="s">
        <v>96</v>
      </c>
      <c r="H48" s="39">
        <v>43157</v>
      </c>
      <c r="I48" s="40">
        <v>200</v>
      </c>
      <c r="J48" s="67" t="s">
        <v>51</v>
      </c>
    </row>
    <row r="49" spans="1:12" ht="15.75" x14ac:dyDescent="0.25">
      <c r="A49" s="1"/>
      <c r="B49" s="18"/>
      <c r="C49" s="1"/>
      <c r="D49" s="1"/>
      <c r="E49" s="129"/>
      <c r="F49" s="1"/>
      <c r="G49" s="1"/>
      <c r="H49" s="1"/>
      <c r="I49" s="45">
        <f>SUM(I48)</f>
        <v>200</v>
      </c>
      <c r="J49" s="1"/>
    </row>
    <row r="50" spans="1:12" ht="30.75" x14ac:dyDescent="0.25">
      <c r="A50" s="35">
        <v>1</v>
      </c>
      <c r="B50" s="58"/>
      <c r="C50" s="38"/>
      <c r="D50" s="38"/>
      <c r="E50" s="34" t="s">
        <v>135</v>
      </c>
      <c r="F50" s="43" t="s">
        <v>45</v>
      </c>
      <c r="G50" s="38"/>
      <c r="H50" s="39">
        <v>43188</v>
      </c>
      <c r="I50" s="40">
        <v>500</v>
      </c>
      <c r="J50" s="67" t="s">
        <v>51</v>
      </c>
    </row>
    <row r="51" spans="1:12" ht="30.75" x14ac:dyDescent="0.25">
      <c r="A51" s="35">
        <v>2</v>
      </c>
      <c r="B51" s="58"/>
      <c r="C51" s="38"/>
      <c r="D51" s="38"/>
      <c r="E51" s="130" t="s">
        <v>136</v>
      </c>
      <c r="F51" s="43" t="s">
        <v>45</v>
      </c>
      <c r="G51" s="38"/>
      <c r="H51" s="39">
        <v>43186</v>
      </c>
      <c r="I51" s="40">
        <v>250</v>
      </c>
      <c r="J51" s="67" t="s">
        <v>51</v>
      </c>
    </row>
    <row r="52" spans="1:12" ht="15.75" x14ac:dyDescent="0.25">
      <c r="A52" s="3"/>
      <c r="B52" s="22"/>
      <c r="C52" s="3"/>
      <c r="D52" s="3"/>
      <c r="E52" s="131"/>
      <c r="F52" s="3"/>
      <c r="G52" s="3"/>
      <c r="H52" s="94"/>
      <c r="I52" s="92">
        <f>SUM(I50:I51)</f>
        <v>750</v>
      </c>
    </row>
    <row r="53" spans="1:12" ht="30.75" x14ac:dyDescent="0.25">
      <c r="A53" s="43">
        <v>1</v>
      </c>
      <c r="B53" s="46"/>
      <c r="C53" s="47"/>
      <c r="D53" s="47"/>
      <c r="E53" s="130" t="s">
        <v>140</v>
      </c>
      <c r="F53" s="48" t="s">
        <v>45</v>
      </c>
      <c r="G53" s="38"/>
      <c r="H53" s="49">
        <v>43200</v>
      </c>
      <c r="I53" s="50">
        <v>200</v>
      </c>
      <c r="J53" s="67" t="s">
        <v>51</v>
      </c>
    </row>
    <row r="54" spans="1:12" ht="30.75" x14ac:dyDescent="0.25">
      <c r="A54" s="43">
        <v>2</v>
      </c>
      <c r="B54" s="46"/>
      <c r="C54" s="47"/>
      <c r="D54" s="47"/>
      <c r="E54" s="130" t="s">
        <v>141</v>
      </c>
      <c r="F54" s="48" t="s">
        <v>45</v>
      </c>
      <c r="G54" s="38"/>
      <c r="H54" s="49">
        <v>43200</v>
      </c>
      <c r="I54" s="50">
        <v>150</v>
      </c>
      <c r="J54" s="67" t="s">
        <v>51</v>
      </c>
    </row>
    <row r="55" spans="1:12" ht="30.75" x14ac:dyDescent="0.25">
      <c r="A55" s="43">
        <v>3</v>
      </c>
      <c r="B55" s="46"/>
      <c r="C55" s="47"/>
      <c r="D55" s="47"/>
      <c r="E55" s="130" t="s">
        <v>142</v>
      </c>
      <c r="F55" s="48" t="s">
        <v>45</v>
      </c>
      <c r="G55" s="38"/>
      <c r="H55" s="49">
        <v>43200</v>
      </c>
      <c r="I55" s="50">
        <v>200</v>
      </c>
      <c r="J55" s="67" t="s">
        <v>51</v>
      </c>
    </row>
    <row r="56" spans="1:12" ht="30.75" x14ac:dyDescent="0.25">
      <c r="A56" s="43">
        <v>4</v>
      </c>
      <c r="B56" s="46"/>
      <c r="C56" s="47"/>
      <c r="D56" s="47"/>
      <c r="E56" s="130" t="s">
        <v>160</v>
      </c>
      <c r="F56" s="48" t="s">
        <v>45</v>
      </c>
      <c r="G56" s="38"/>
      <c r="H56" s="100">
        <v>43217</v>
      </c>
      <c r="I56" s="50">
        <v>200</v>
      </c>
      <c r="J56" s="67" t="s">
        <v>51</v>
      </c>
    </row>
    <row r="57" spans="1:12" ht="15.75" x14ac:dyDescent="0.25">
      <c r="A57" s="61"/>
      <c r="E57" s="132"/>
      <c r="G57" s="61"/>
      <c r="H57" s="94"/>
      <c r="I57" s="92">
        <f>SUM(I53:I56)</f>
        <v>750</v>
      </c>
      <c r="J57" s="41"/>
    </row>
    <row r="58" spans="1:12" ht="30.75" x14ac:dyDescent="0.25">
      <c r="A58" s="35">
        <v>1</v>
      </c>
      <c r="B58" s="58"/>
      <c r="C58" s="59"/>
      <c r="D58" s="47"/>
      <c r="E58" s="130" t="s">
        <v>170</v>
      </c>
      <c r="F58" s="48" t="s">
        <v>45</v>
      </c>
      <c r="G58" s="38"/>
      <c r="H58" s="39">
        <v>43243</v>
      </c>
      <c r="I58" s="40">
        <v>300</v>
      </c>
      <c r="J58" s="67" t="s">
        <v>51</v>
      </c>
    </row>
    <row r="59" spans="1:12" ht="30.75" x14ac:dyDescent="0.25">
      <c r="A59" s="35">
        <v>2</v>
      </c>
      <c r="B59" s="60"/>
      <c r="C59" s="59"/>
      <c r="D59" s="47"/>
      <c r="E59" s="130" t="s">
        <v>171</v>
      </c>
      <c r="F59" s="48" t="s">
        <v>45</v>
      </c>
      <c r="G59" s="38"/>
      <c r="H59" s="49">
        <v>43243</v>
      </c>
      <c r="I59" s="40">
        <v>250</v>
      </c>
      <c r="J59" s="67" t="s">
        <v>51</v>
      </c>
    </row>
    <row r="60" spans="1:12" ht="15.75" x14ac:dyDescent="0.25">
      <c r="A60" s="61"/>
      <c r="B60" s="96"/>
      <c r="C60" s="61"/>
      <c r="D60" s="61"/>
      <c r="E60" s="133"/>
      <c r="F60" s="88"/>
      <c r="G60" s="61"/>
      <c r="H60" s="94"/>
      <c r="I60" s="92">
        <f>SUM(I58:I59)</f>
        <v>550</v>
      </c>
      <c r="J60" s="41"/>
    </row>
    <row r="61" spans="1:12" s="41" customFormat="1" ht="30" x14ac:dyDescent="0.2">
      <c r="A61" s="35">
        <v>1</v>
      </c>
      <c r="B61" s="56"/>
      <c r="C61" s="59"/>
      <c r="D61" s="47"/>
      <c r="E61" s="130" t="s">
        <v>191</v>
      </c>
      <c r="F61" s="35" t="s">
        <v>45</v>
      </c>
      <c r="G61" s="35"/>
      <c r="H61" s="39">
        <v>43271</v>
      </c>
      <c r="I61" s="40">
        <v>250</v>
      </c>
      <c r="J61" s="67" t="s">
        <v>51</v>
      </c>
      <c r="L61" s="61"/>
    </row>
    <row r="62" spans="1:12" s="41" customFormat="1" ht="30" x14ac:dyDescent="0.2">
      <c r="A62" s="35">
        <v>2</v>
      </c>
      <c r="B62" s="58"/>
      <c r="C62" s="59"/>
      <c r="D62" s="47"/>
      <c r="E62" s="130" t="s">
        <v>192</v>
      </c>
      <c r="F62" s="35" t="s">
        <v>45</v>
      </c>
      <c r="G62" s="35"/>
      <c r="H62" s="39">
        <v>43264</v>
      </c>
      <c r="I62" s="40">
        <v>250</v>
      </c>
      <c r="J62" s="67" t="s">
        <v>51</v>
      </c>
      <c r="L62" s="61"/>
    </row>
    <row r="63" spans="1:12" s="41" customFormat="1" ht="30" x14ac:dyDescent="0.2">
      <c r="A63" s="35">
        <v>3</v>
      </c>
      <c r="B63" s="56"/>
      <c r="C63" s="59"/>
      <c r="D63" s="47"/>
      <c r="E63" s="130" t="s">
        <v>193</v>
      </c>
      <c r="F63" s="48" t="s">
        <v>45</v>
      </c>
      <c r="G63" s="35"/>
      <c r="H63" s="39">
        <v>43265</v>
      </c>
      <c r="I63" s="40">
        <v>250</v>
      </c>
      <c r="J63" s="67" t="s">
        <v>51</v>
      </c>
      <c r="L63" s="61"/>
    </row>
    <row r="64" spans="1:12" s="41" customFormat="1" ht="30" x14ac:dyDescent="0.2">
      <c r="A64" s="35">
        <v>4</v>
      </c>
      <c r="B64" s="56"/>
      <c r="C64" s="59"/>
      <c r="D64" s="47"/>
      <c r="E64" s="130" t="s">
        <v>194</v>
      </c>
      <c r="F64" s="48" t="s">
        <v>45</v>
      </c>
      <c r="G64" s="35"/>
      <c r="H64" s="39" t="s">
        <v>230</v>
      </c>
      <c r="I64" s="40">
        <v>400</v>
      </c>
      <c r="J64" s="67" t="s">
        <v>51</v>
      </c>
      <c r="L64" s="61"/>
    </row>
    <row r="65" spans="1:12" s="41" customFormat="1" x14ac:dyDescent="0.2">
      <c r="A65" s="35"/>
      <c r="B65" s="56"/>
      <c r="C65" s="59"/>
      <c r="D65" s="47"/>
      <c r="E65" s="130"/>
      <c r="F65" s="48"/>
      <c r="G65" s="35"/>
      <c r="H65" s="39"/>
      <c r="I65" s="40"/>
      <c r="J65" s="93"/>
      <c r="L65" s="61"/>
    </row>
    <row r="66" spans="1:12" s="41" customFormat="1" x14ac:dyDescent="0.2">
      <c r="A66" s="61"/>
      <c r="E66" s="134"/>
      <c r="F66" s="86"/>
      <c r="G66" s="86"/>
      <c r="H66" s="89"/>
      <c r="I66" s="103">
        <f>SUM(I61:I64)</f>
        <v>1150</v>
      </c>
      <c r="L66" s="61"/>
    </row>
    <row r="67" spans="1:12" s="41" customFormat="1" ht="30.75" x14ac:dyDescent="0.25">
      <c r="A67" s="2">
        <v>1</v>
      </c>
      <c r="B67" s="56"/>
      <c r="C67" s="59"/>
      <c r="D67" s="47"/>
      <c r="E67" s="130" t="s">
        <v>194</v>
      </c>
      <c r="F67" s="35" t="s">
        <v>45</v>
      </c>
      <c r="G67" s="1"/>
      <c r="H67" s="39">
        <v>43311</v>
      </c>
      <c r="I67" s="40">
        <v>1000</v>
      </c>
      <c r="J67" s="67" t="s">
        <v>51</v>
      </c>
      <c r="L67" s="61"/>
    </row>
    <row r="68" spans="1:12" s="41" customFormat="1" ht="30.75" x14ac:dyDescent="0.25">
      <c r="A68" s="2">
        <v>2</v>
      </c>
      <c r="B68" s="60"/>
      <c r="C68" s="59"/>
      <c r="D68" s="47"/>
      <c r="E68" s="130" t="s">
        <v>195</v>
      </c>
      <c r="F68" s="35" t="s">
        <v>45</v>
      </c>
      <c r="G68" s="1"/>
      <c r="H68" s="39">
        <v>43311</v>
      </c>
      <c r="I68" s="40">
        <v>500</v>
      </c>
      <c r="J68" s="67" t="s">
        <v>51</v>
      </c>
      <c r="L68" s="61"/>
    </row>
    <row r="69" spans="1:12" s="41" customFormat="1" ht="36" customHeight="1" x14ac:dyDescent="0.25">
      <c r="A69" s="2">
        <v>3</v>
      </c>
      <c r="B69" s="115"/>
      <c r="C69" s="108"/>
      <c r="D69" s="109"/>
      <c r="E69" s="135" t="s">
        <v>229</v>
      </c>
      <c r="F69" s="35" t="s">
        <v>45</v>
      </c>
      <c r="G69" s="35"/>
      <c r="H69" s="110">
        <v>43311</v>
      </c>
      <c r="I69" s="101">
        <v>300</v>
      </c>
      <c r="J69" s="67" t="s">
        <v>51</v>
      </c>
      <c r="L69" s="61"/>
    </row>
    <row r="70" spans="1:12" s="41" customFormat="1" ht="36" customHeight="1" x14ac:dyDescent="0.25">
      <c r="A70" s="2">
        <v>4</v>
      </c>
      <c r="B70" s="58"/>
      <c r="C70" s="38"/>
      <c r="D70" s="38"/>
      <c r="E70" s="130" t="s">
        <v>193</v>
      </c>
      <c r="F70" s="35" t="s">
        <v>46</v>
      </c>
      <c r="G70" s="35"/>
      <c r="H70" s="110">
        <v>43290</v>
      </c>
      <c r="I70" s="101">
        <v>250</v>
      </c>
      <c r="J70" s="67" t="s">
        <v>51</v>
      </c>
      <c r="L70" s="61"/>
    </row>
    <row r="71" spans="1:12" s="41" customFormat="1" x14ac:dyDescent="0.2">
      <c r="A71" s="38"/>
      <c r="B71" s="38"/>
      <c r="C71" s="38"/>
      <c r="D71" s="38"/>
      <c r="E71" s="130"/>
      <c r="F71" s="35"/>
      <c r="G71" s="35"/>
      <c r="H71" s="87"/>
      <c r="I71" s="107"/>
      <c r="J71" s="38"/>
      <c r="L71" s="61"/>
    </row>
    <row r="72" spans="1:12" s="41" customFormat="1" x14ac:dyDescent="0.2">
      <c r="A72" s="38"/>
      <c r="B72" s="38"/>
      <c r="C72" s="38"/>
      <c r="D72" s="38"/>
      <c r="E72" s="130"/>
      <c r="F72" s="35"/>
      <c r="G72" s="35"/>
      <c r="H72" s="87"/>
      <c r="I72" s="107">
        <f>SUM(I67:I70)</f>
        <v>2050</v>
      </c>
      <c r="J72" s="38"/>
      <c r="L72" s="61"/>
    </row>
    <row r="73" spans="1:12" s="41" customFormat="1" ht="26.25" customHeight="1" x14ac:dyDescent="0.2">
      <c r="A73" s="35">
        <v>1</v>
      </c>
      <c r="B73" s="52"/>
      <c r="C73" s="53"/>
      <c r="D73" s="53"/>
      <c r="E73" s="136" t="s">
        <v>243</v>
      </c>
      <c r="F73" s="54" t="s">
        <v>46</v>
      </c>
      <c r="G73" s="35"/>
      <c r="H73" s="98">
        <v>43313</v>
      </c>
      <c r="I73" s="55">
        <v>300</v>
      </c>
      <c r="J73" s="67" t="s">
        <v>51</v>
      </c>
      <c r="L73" s="61"/>
    </row>
    <row r="74" spans="1:12" s="41" customFormat="1" x14ac:dyDescent="0.2">
      <c r="A74" s="61"/>
      <c r="E74" s="134"/>
      <c r="F74" s="86"/>
      <c r="G74" s="86"/>
      <c r="H74" s="89"/>
      <c r="I74" s="103">
        <f>SUM(I73)</f>
        <v>300</v>
      </c>
      <c r="L74" s="61"/>
    </row>
    <row r="75" spans="1:12" s="41" customFormat="1" ht="30" x14ac:dyDescent="0.2">
      <c r="A75" s="35">
        <v>1</v>
      </c>
      <c r="B75" s="46"/>
      <c r="C75" s="47"/>
      <c r="D75" s="47"/>
      <c r="E75" s="130" t="s">
        <v>271</v>
      </c>
      <c r="F75" s="48" t="s">
        <v>45</v>
      </c>
      <c r="G75" s="35"/>
      <c r="H75" s="49">
        <v>43369</v>
      </c>
      <c r="I75" s="50">
        <v>250</v>
      </c>
      <c r="J75" s="67" t="s">
        <v>51</v>
      </c>
      <c r="L75" s="61"/>
    </row>
    <row r="76" spans="1:12" s="41" customFormat="1" ht="30" x14ac:dyDescent="0.2">
      <c r="A76" s="35">
        <v>2</v>
      </c>
      <c r="B76" s="58"/>
      <c r="C76" s="38"/>
      <c r="D76" s="38"/>
      <c r="E76" s="34" t="s">
        <v>272</v>
      </c>
      <c r="F76" s="35" t="s">
        <v>45</v>
      </c>
      <c r="G76" s="35"/>
      <c r="H76" s="39">
        <v>43369</v>
      </c>
      <c r="I76" s="40">
        <v>150</v>
      </c>
      <c r="J76" s="67" t="s">
        <v>51</v>
      </c>
      <c r="L76" s="61"/>
    </row>
    <row r="77" spans="1:12" s="41" customFormat="1" ht="30" x14ac:dyDescent="0.2">
      <c r="A77" s="35">
        <v>3</v>
      </c>
      <c r="B77" s="56"/>
      <c r="C77" s="37"/>
      <c r="D77" s="38"/>
      <c r="E77" s="34" t="s">
        <v>273</v>
      </c>
      <c r="F77" s="35" t="s">
        <v>45</v>
      </c>
      <c r="G77" s="35"/>
      <c r="H77" s="49">
        <v>43369</v>
      </c>
      <c r="I77" s="40">
        <v>250</v>
      </c>
      <c r="J77" s="67" t="s">
        <v>51</v>
      </c>
      <c r="L77" s="61"/>
    </row>
    <row r="78" spans="1:12" s="41" customFormat="1" ht="30" x14ac:dyDescent="0.2">
      <c r="A78" s="35">
        <v>4</v>
      </c>
      <c r="B78" s="56"/>
      <c r="C78" s="37"/>
      <c r="D78" s="38"/>
      <c r="E78" s="34" t="s">
        <v>274</v>
      </c>
      <c r="F78" s="35" t="s">
        <v>45</v>
      </c>
      <c r="G78" s="35"/>
      <c r="H78" s="49">
        <v>43369</v>
      </c>
      <c r="I78" s="40">
        <v>150</v>
      </c>
      <c r="J78" s="67" t="s">
        <v>51</v>
      </c>
      <c r="L78" s="61"/>
    </row>
    <row r="79" spans="1:12" s="41" customFormat="1" x14ac:dyDescent="0.2">
      <c r="A79" s="61"/>
      <c r="E79" s="88"/>
      <c r="F79" s="86"/>
      <c r="G79" s="86"/>
      <c r="H79" s="89"/>
      <c r="I79" s="68">
        <f>SUM(I75:I78)</f>
        <v>800</v>
      </c>
      <c r="L79" s="61"/>
    </row>
    <row r="80" spans="1:12" s="41" customFormat="1" ht="30" x14ac:dyDescent="0.2">
      <c r="A80" s="35">
        <v>1</v>
      </c>
      <c r="B80" s="56"/>
      <c r="C80" s="37"/>
      <c r="D80" s="38"/>
      <c r="E80" s="47" t="s">
        <v>325</v>
      </c>
      <c r="F80" s="48" t="s">
        <v>45</v>
      </c>
      <c r="G80" s="35"/>
      <c r="H80" s="39">
        <v>43392</v>
      </c>
      <c r="I80" s="40">
        <v>400</v>
      </c>
      <c r="J80" s="67" t="s">
        <v>51</v>
      </c>
      <c r="L80" s="61"/>
    </row>
    <row r="81" spans="1:12" s="41" customFormat="1" ht="30" x14ac:dyDescent="0.2">
      <c r="A81" s="35">
        <v>2</v>
      </c>
      <c r="B81" s="56"/>
      <c r="C81" s="37"/>
      <c r="D81" s="38"/>
      <c r="E81" s="47" t="s">
        <v>326</v>
      </c>
      <c r="F81" s="48" t="s">
        <v>45</v>
      </c>
      <c r="G81" s="35"/>
      <c r="H81" s="39">
        <v>43392</v>
      </c>
      <c r="I81" s="40">
        <v>400</v>
      </c>
      <c r="J81" s="67" t="s">
        <v>51</v>
      </c>
      <c r="L81" s="61"/>
    </row>
    <row r="82" spans="1:12" s="41" customFormat="1" ht="30" x14ac:dyDescent="0.2">
      <c r="A82" s="35">
        <v>3</v>
      </c>
      <c r="B82" s="56"/>
      <c r="C82" s="37"/>
      <c r="D82" s="47"/>
      <c r="E82" s="47" t="s">
        <v>329</v>
      </c>
      <c r="F82" s="48" t="s">
        <v>45</v>
      </c>
      <c r="G82" s="35"/>
      <c r="H82" s="39">
        <v>43375</v>
      </c>
      <c r="I82" s="40">
        <v>1000</v>
      </c>
      <c r="J82" s="67" t="s">
        <v>51</v>
      </c>
      <c r="L82" s="61"/>
    </row>
    <row r="83" spans="1:12" s="41" customFormat="1" ht="30" x14ac:dyDescent="0.2">
      <c r="A83" s="35">
        <v>4</v>
      </c>
      <c r="B83" s="56"/>
      <c r="C83" s="37"/>
      <c r="D83" s="47"/>
      <c r="E83" s="47" t="s">
        <v>341</v>
      </c>
      <c r="F83" s="48" t="s">
        <v>46</v>
      </c>
      <c r="G83" s="35"/>
      <c r="H83" s="39">
        <v>43378</v>
      </c>
      <c r="I83" s="40">
        <v>350</v>
      </c>
      <c r="J83" s="67" t="s">
        <v>51</v>
      </c>
      <c r="L83" s="61"/>
    </row>
    <row r="84" spans="1:12" s="41" customFormat="1" x14ac:dyDescent="0.2">
      <c r="A84" s="61"/>
      <c r="E84" s="88"/>
      <c r="F84" s="86"/>
      <c r="G84" s="86"/>
      <c r="H84" s="89"/>
      <c r="I84" s="152">
        <f>SUM(I80:I83)</f>
        <v>2150</v>
      </c>
      <c r="L84" s="61"/>
    </row>
    <row r="85" spans="1:12" s="41" customFormat="1" ht="30" x14ac:dyDescent="0.2">
      <c r="A85" s="35">
        <v>1</v>
      </c>
      <c r="B85" s="46"/>
      <c r="C85" s="47"/>
      <c r="D85" s="47"/>
      <c r="E85" s="47" t="s">
        <v>356</v>
      </c>
      <c r="F85" s="48" t="s">
        <v>45</v>
      </c>
      <c r="G85" s="35"/>
      <c r="H85" s="49">
        <v>43427</v>
      </c>
      <c r="I85" s="50">
        <v>500</v>
      </c>
      <c r="J85" s="67" t="s">
        <v>51</v>
      </c>
      <c r="L85" s="61"/>
    </row>
    <row r="86" spans="1:12" s="41" customFormat="1" ht="30" x14ac:dyDescent="0.2">
      <c r="A86" s="35">
        <v>2</v>
      </c>
      <c r="B86" s="58"/>
      <c r="C86" s="47"/>
      <c r="D86" s="47"/>
      <c r="E86" s="38" t="s">
        <v>357</v>
      </c>
      <c r="F86" s="35" t="s">
        <v>45</v>
      </c>
      <c r="G86" s="35"/>
      <c r="H86" s="39">
        <v>43427</v>
      </c>
      <c r="I86" s="40">
        <v>300</v>
      </c>
      <c r="J86" s="67" t="s">
        <v>51</v>
      </c>
      <c r="L86" s="61"/>
    </row>
    <row r="87" spans="1:12" s="41" customFormat="1" ht="30" x14ac:dyDescent="0.2">
      <c r="A87" s="35">
        <v>3</v>
      </c>
      <c r="B87" s="56"/>
      <c r="C87" s="59"/>
      <c r="D87" s="47"/>
      <c r="E87" s="38" t="s">
        <v>358</v>
      </c>
      <c r="F87" s="35" t="s">
        <v>45</v>
      </c>
      <c r="G87" s="35"/>
      <c r="H87" s="49">
        <v>43427</v>
      </c>
      <c r="I87" s="40">
        <v>200</v>
      </c>
      <c r="J87" s="67" t="s">
        <v>51</v>
      </c>
      <c r="L87" s="61"/>
    </row>
    <row r="88" spans="1:12" s="41" customFormat="1" ht="30" x14ac:dyDescent="0.2">
      <c r="A88" s="35">
        <v>4</v>
      </c>
      <c r="B88" s="56"/>
      <c r="C88" s="59"/>
      <c r="D88" s="47"/>
      <c r="E88" s="38" t="s">
        <v>359</v>
      </c>
      <c r="F88" s="35" t="s">
        <v>45</v>
      </c>
      <c r="G88" s="35"/>
      <c r="H88" s="49">
        <v>43427</v>
      </c>
      <c r="I88" s="40">
        <v>800</v>
      </c>
      <c r="J88" s="67" t="s">
        <v>51</v>
      </c>
      <c r="L88" s="61"/>
    </row>
    <row r="89" spans="1:12" s="41" customFormat="1" ht="30" x14ac:dyDescent="0.2">
      <c r="A89" s="35">
        <v>5</v>
      </c>
      <c r="B89" s="56"/>
      <c r="C89" s="59"/>
      <c r="D89" s="47"/>
      <c r="E89" s="47" t="s">
        <v>360</v>
      </c>
      <c r="F89" s="48" t="s">
        <v>45</v>
      </c>
      <c r="G89" s="35"/>
      <c r="H89" s="49">
        <v>43427</v>
      </c>
      <c r="I89" s="40">
        <v>300</v>
      </c>
      <c r="J89" s="67" t="s">
        <v>51</v>
      </c>
      <c r="L89" s="61"/>
    </row>
    <row r="90" spans="1:12" s="41" customFormat="1" ht="30" x14ac:dyDescent="0.2">
      <c r="A90" s="35">
        <v>6</v>
      </c>
      <c r="B90" s="56"/>
      <c r="C90" s="59"/>
      <c r="D90" s="47"/>
      <c r="E90" s="47" t="s">
        <v>361</v>
      </c>
      <c r="F90" s="48" t="s">
        <v>45</v>
      </c>
      <c r="G90" s="35"/>
      <c r="H90" s="49">
        <v>43427</v>
      </c>
      <c r="I90" s="40">
        <v>300</v>
      </c>
      <c r="J90" s="67" t="s">
        <v>51</v>
      </c>
      <c r="L90" s="61"/>
    </row>
    <row r="91" spans="1:12" s="41" customFormat="1" ht="30" x14ac:dyDescent="0.2">
      <c r="A91" s="35">
        <v>7</v>
      </c>
      <c r="B91" s="56"/>
      <c r="C91" s="59"/>
      <c r="D91" s="47"/>
      <c r="E91" s="47" t="s">
        <v>362</v>
      </c>
      <c r="F91" s="48" t="s">
        <v>45</v>
      </c>
      <c r="G91" s="35"/>
      <c r="H91" s="49">
        <v>43427</v>
      </c>
      <c r="I91" s="40">
        <v>200</v>
      </c>
      <c r="J91" s="67" t="s">
        <v>51</v>
      </c>
      <c r="L91" s="61"/>
    </row>
    <row r="92" spans="1:12" s="41" customFormat="1" ht="30" x14ac:dyDescent="0.2">
      <c r="A92" s="35">
        <v>8</v>
      </c>
      <c r="B92" s="56"/>
      <c r="C92" s="59"/>
      <c r="D92" s="47"/>
      <c r="E92" s="47" t="s">
        <v>363</v>
      </c>
      <c r="F92" s="48" t="s">
        <v>45</v>
      </c>
      <c r="G92" s="35"/>
      <c r="H92" s="49">
        <v>43426</v>
      </c>
      <c r="I92" s="40">
        <v>300</v>
      </c>
      <c r="J92" s="67" t="s">
        <v>51</v>
      </c>
      <c r="L92" s="61"/>
    </row>
    <row r="93" spans="1:12" ht="30.75" x14ac:dyDescent="0.25">
      <c r="A93" s="35">
        <v>9</v>
      </c>
      <c r="B93" s="56"/>
      <c r="C93" s="37"/>
      <c r="D93" s="38"/>
      <c r="E93" s="47" t="s">
        <v>327</v>
      </c>
      <c r="F93" s="48" t="s">
        <v>45</v>
      </c>
      <c r="G93" s="1"/>
      <c r="H93" s="39">
        <v>43409</v>
      </c>
      <c r="I93" s="40">
        <v>150</v>
      </c>
      <c r="J93" s="67" t="s">
        <v>51</v>
      </c>
    </row>
    <row r="94" spans="1:12" ht="30.75" x14ac:dyDescent="0.25">
      <c r="A94" s="35">
        <v>10</v>
      </c>
      <c r="B94" s="56"/>
      <c r="C94" s="37"/>
      <c r="D94" s="38"/>
      <c r="E94" s="47" t="s">
        <v>328</v>
      </c>
      <c r="F94" s="48" t="s">
        <v>45</v>
      </c>
      <c r="G94" s="1"/>
      <c r="H94" s="39">
        <v>43409</v>
      </c>
      <c r="I94" s="40">
        <v>150</v>
      </c>
      <c r="J94" s="67" t="s">
        <v>51</v>
      </c>
    </row>
    <row r="95" spans="1:12" s="41" customFormat="1" x14ac:dyDescent="0.2">
      <c r="A95" s="61"/>
      <c r="E95" s="88"/>
      <c r="F95" s="86"/>
      <c r="G95" s="86"/>
      <c r="H95" s="89"/>
      <c r="I95" s="152">
        <f>SUM(I85:I94)</f>
        <v>3200</v>
      </c>
      <c r="J95" s="38"/>
      <c r="L95" s="61"/>
    </row>
    <row r="96" spans="1:12" s="41" customFormat="1" x14ac:dyDescent="0.2">
      <c r="A96" s="35">
        <v>1</v>
      </c>
      <c r="B96" s="56"/>
      <c r="C96" s="59"/>
      <c r="D96" s="47"/>
      <c r="E96" s="38" t="s">
        <v>381</v>
      </c>
      <c r="F96" s="35" t="s">
        <v>45</v>
      </c>
      <c r="G96" s="35"/>
      <c r="H96" s="49">
        <v>43451</v>
      </c>
      <c r="I96" s="40">
        <v>300</v>
      </c>
      <c r="J96" s="38" t="s">
        <v>228</v>
      </c>
      <c r="L96" s="61"/>
    </row>
    <row r="97" spans="1:12" s="41" customFormat="1" x14ac:dyDescent="0.2">
      <c r="A97" s="35">
        <v>2</v>
      </c>
      <c r="B97" s="56"/>
      <c r="C97" s="59"/>
      <c r="D97" s="47"/>
      <c r="E97" s="38" t="s">
        <v>382</v>
      </c>
      <c r="F97" s="35" t="s">
        <v>45</v>
      </c>
      <c r="G97" s="35"/>
      <c r="H97" s="49">
        <v>43448</v>
      </c>
      <c r="I97" s="40">
        <v>300</v>
      </c>
      <c r="J97" s="38" t="s">
        <v>228</v>
      </c>
      <c r="L97" s="61"/>
    </row>
    <row r="98" spans="1:12" s="41" customFormat="1" x14ac:dyDescent="0.2">
      <c r="A98" s="61"/>
      <c r="E98" s="88"/>
      <c r="F98" s="86"/>
      <c r="G98" s="86"/>
      <c r="H98" s="89"/>
      <c r="I98" s="68">
        <f>SUM(I96:I97)</f>
        <v>600</v>
      </c>
      <c r="J98" s="38"/>
      <c r="L98" s="61"/>
    </row>
    <row r="99" spans="1:12" s="41" customFormat="1" x14ac:dyDescent="0.2">
      <c r="A99" s="86"/>
      <c r="B99" s="148"/>
      <c r="C99" s="149"/>
      <c r="D99" s="150"/>
      <c r="E99" s="145"/>
      <c r="F99" s="145"/>
      <c r="G99" s="149"/>
      <c r="H99" s="149"/>
      <c r="I99" s="146"/>
      <c r="J99" s="149"/>
    </row>
    <row r="100" spans="1:12" ht="18.75" x14ac:dyDescent="0.3">
      <c r="B100" s="14" t="s">
        <v>37</v>
      </c>
      <c r="C100" s="14"/>
      <c r="D100" s="15"/>
      <c r="E100" s="15"/>
      <c r="F100" s="15"/>
    </row>
    <row r="101" spans="1:12" ht="60" x14ac:dyDescent="0.25">
      <c r="A101" s="9" t="s">
        <v>0</v>
      </c>
      <c r="B101" s="9" t="s">
        <v>19</v>
      </c>
      <c r="C101" s="9" t="s">
        <v>20</v>
      </c>
      <c r="D101" s="9" t="s">
        <v>21</v>
      </c>
      <c r="E101" s="10" t="s">
        <v>22</v>
      </c>
      <c r="F101" s="9" t="s">
        <v>23</v>
      </c>
      <c r="G101" s="10" t="s">
        <v>24</v>
      </c>
      <c r="H101" s="10" t="s">
        <v>196</v>
      </c>
      <c r="I101" s="10" t="s">
        <v>26</v>
      </c>
    </row>
    <row r="102" spans="1:12" ht="15.75" x14ac:dyDescent="0.25">
      <c r="A102" s="2">
        <v>1</v>
      </c>
      <c r="B102" s="56"/>
      <c r="C102" s="59"/>
      <c r="D102" s="47"/>
      <c r="E102" s="47" t="s">
        <v>194</v>
      </c>
      <c r="F102" s="35" t="s">
        <v>45</v>
      </c>
      <c r="G102" s="1"/>
      <c r="H102" s="39">
        <v>43258</v>
      </c>
      <c r="I102" s="40">
        <v>1000</v>
      </c>
    </row>
    <row r="103" spans="1:12" ht="15.75" x14ac:dyDescent="0.25">
      <c r="A103" s="2">
        <v>2</v>
      </c>
      <c r="B103" s="60"/>
      <c r="C103" s="59"/>
      <c r="D103" s="47"/>
      <c r="E103" s="47" t="s">
        <v>195</v>
      </c>
      <c r="F103" s="35" t="s">
        <v>45</v>
      </c>
      <c r="G103" s="1"/>
      <c r="H103" s="39">
        <v>43258</v>
      </c>
      <c r="I103" s="40">
        <v>500</v>
      </c>
    </row>
    <row r="104" spans="1:12" ht="15.75" x14ac:dyDescent="0.25">
      <c r="A104" s="1"/>
      <c r="B104" s="18"/>
      <c r="C104" s="1"/>
      <c r="D104" s="1"/>
      <c r="E104" s="1"/>
      <c r="F104" s="2"/>
      <c r="G104" s="1"/>
      <c r="H104" s="1"/>
      <c r="I104" s="106">
        <f>SUM(I102:I103)</f>
        <v>1500</v>
      </c>
    </row>
    <row r="105" spans="1:12" ht="15.75" x14ac:dyDescent="0.25">
      <c r="A105" s="147">
        <v>1</v>
      </c>
      <c r="B105" s="56"/>
      <c r="C105" s="37"/>
      <c r="D105" s="38"/>
      <c r="E105" s="47" t="s">
        <v>327</v>
      </c>
      <c r="F105" s="48" t="s">
        <v>45</v>
      </c>
      <c r="G105" s="1"/>
      <c r="H105" s="39">
        <v>43378</v>
      </c>
      <c r="I105" s="40">
        <v>150</v>
      </c>
    </row>
    <row r="106" spans="1:12" ht="15.75" x14ac:dyDescent="0.25">
      <c r="A106" s="147">
        <v>2</v>
      </c>
      <c r="B106" s="56"/>
      <c r="C106" s="37"/>
      <c r="D106" s="38"/>
      <c r="E106" s="47" t="s">
        <v>328</v>
      </c>
      <c r="F106" s="48" t="s">
        <v>45</v>
      </c>
      <c r="G106" s="1"/>
      <c r="H106" s="39">
        <v>43378</v>
      </c>
      <c r="I106" s="40">
        <v>150</v>
      </c>
    </row>
    <row r="107" spans="1:12" ht="15.75" x14ac:dyDescent="0.25">
      <c r="I107" s="68">
        <f>SUM(I105:I106)</f>
        <v>300</v>
      </c>
    </row>
  </sheetData>
  <mergeCells count="35">
    <mergeCell ref="A5:O5"/>
    <mergeCell ref="A9:A10"/>
    <mergeCell ref="B9:B10"/>
    <mergeCell ref="C9:N9"/>
    <mergeCell ref="O9:O10"/>
    <mergeCell ref="A6:A7"/>
    <mergeCell ref="B6:B7"/>
    <mergeCell ref="O6:O7"/>
    <mergeCell ref="C6:N6"/>
    <mergeCell ref="E2:K2"/>
    <mergeCell ref="A36:A37"/>
    <mergeCell ref="B36:B37"/>
    <mergeCell ref="C36:N36"/>
    <mergeCell ref="O36:O37"/>
    <mergeCell ref="O25:O26"/>
    <mergeCell ref="A33:A34"/>
    <mergeCell ref="B33:B34"/>
    <mergeCell ref="C33:N33"/>
    <mergeCell ref="O33:O34"/>
    <mergeCell ref="A28:A29"/>
    <mergeCell ref="B28:B29"/>
    <mergeCell ref="C28:N28"/>
    <mergeCell ref="A24:O24"/>
    <mergeCell ref="A25:A26"/>
    <mergeCell ref="B25:B26"/>
    <mergeCell ref="O28:O29"/>
    <mergeCell ref="A14:A15"/>
    <mergeCell ref="B14:B15"/>
    <mergeCell ref="B17:B18"/>
    <mergeCell ref="C17:N17"/>
    <mergeCell ref="O17:O18"/>
    <mergeCell ref="C25:N25"/>
    <mergeCell ref="C14:N14"/>
    <mergeCell ref="O14:O15"/>
    <mergeCell ref="A17:A18"/>
  </mergeCells>
  <pageMargins left="0.17" right="0.22" top="0.33" bottom="0.17" header="0.3" footer="0.17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38"/>
  <sheetViews>
    <sheetView tabSelected="1" topLeftCell="A319" zoomScale="78" zoomScaleNormal="78" workbookViewId="0">
      <selection activeCell="E332" sqref="E332"/>
    </sheetView>
  </sheetViews>
  <sheetFormatPr defaultRowHeight="15" x14ac:dyDescent="0.25"/>
  <cols>
    <col min="1" max="1" width="7" style="127" customWidth="1"/>
    <col min="2" max="2" width="20.28515625" customWidth="1"/>
    <col min="3" max="3" width="15.42578125" customWidth="1"/>
    <col min="4" max="4" width="13.140625" customWidth="1"/>
    <col min="5" max="5" width="12" customWidth="1"/>
    <col min="6" max="6" width="11.85546875" customWidth="1"/>
    <col min="7" max="7" width="12.28515625" customWidth="1"/>
    <col min="8" max="8" width="13.140625" customWidth="1"/>
    <col min="9" max="9" width="10.42578125" customWidth="1"/>
    <col min="10" max="10" width="12.28515625" customWidth="1"/>
    <col min="11" max="11" width="12.7109375" customWidth="1"/>
    <col min="12" max="12" width="22" customWidth="1"/>
    <col min="13" max="13" width="12.140625" customWidth="1"/>
    <col min="14" max="14" width="11.85546875" customWidth="1"/>
    <col min="15" max="15" width="12.85546875" customWidth="1"/>
  </cols>
  <sheetData>
    <row r="2" spans="1:15" ht="22.5" x14ac:dyDescent="0.3">
      <c r="E2" s="168" t="s">
        <v>40</v>
      </c>
      <c r="F2" s="168"/>
      <c r="G2" s="168"/>
      <c r="H2" s="168"/>
      <c r="I2" s="168"/>
      <c r="J2" s="168"/>
    </row>
    <row r="4" spans="1:15" ht="18.75" x14ac:dyDescent="0.3">
      <c r="B4" s="14" t="s">
        <v>38</v>
      </c>
      <c r="C4" s="15"/>
      <c r="D4" s="15"/>
    </row>
    <row r="5" spans="1:15" ht="30.75" customHeight="1" x14ac:dyDescent="0.25">
      <c r="A5" s="162" t="s">
        <v>33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4"/>
    </row>
    <row r="6" spans="1:15" ht="28.5" customHeight="1" x14ac:dyDescent="0.25">
      <c r="A6" s="156" t="s">
        <v>0</v>
      </c>
      <c r="B6" s="154" t="s">
        <v>17</v>
      </c>
      <c r="C6" s="158" t="s">
        <v>33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60"/>
      <c r="O6" s="154" t="s">
        <v>13</v>
      </c>
    </row>
    <row r="7" spans="1:15" ht="21" customHeight="1" x14ac:dyDescent="0.25">
      <c r="A7" s="157"/>
      <c r="B7" s="155"/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155"/>
    </row>
    <row r="8" spans="1:15" ht="50.25" customHeight="1" x14ac:dyDescent="0.25">
      <c r="A8" s="5">
        <v>1</v>
      </c>
      <c r="B8" s="33" t="s">
        <v>44</v>
      </c>
      <c r="C8" s="7">
        <f t="shared" ref="C8:N8" si="0">C11+C12+C13</f>
        <v>1911</v>
      </c>
      <c r="D8" s="7">
        <f t="shared" si="0"/>
        <v>1611</v>
      </c>
      <c r="E8" s="7">
        <f t="shared" si="0"/>
        <v>1111</v>
      </c>
      <c r="F8" s="7">
        <f t="shared" si="0"/>
        <v>1111</v>
      </c>
      <c r="G8" s="7">
        <f t="shared" si="0"/>
        <v>1111</v>
      </c>
      <c r="H8" s="7">
        <f t="shared" si="0"/>
        <v>1111</v>
      </c>
      <c r="I8" s="7">
        <f t="shared" si="0"/>
        <v>1111</v>
      </c>
      <c r="J8" s="7">
        <f t="shared" si="0"/>
        <v>1111</v>
      </c>
      <c r="K8" s="7">
        <f t="shared" si="0"/>
        <v>2561</v>
      </c>
      <c r="L8" s="7">
        <f t="shared" si="0"/>
        <v>1761</v>
      </c>
      <c r="M8" s="7">
        <f t="shared" si="0"/>
        <v>1111</v>
      </c>
      <c r="N8" s="7">
        <f t="shared" si="0"/>
        <v>1111</v>
      </c>
      <c r="O8" s="19">
        <f>SUM(C8:N8)</f>
        <v>16732</v>
      </c>
    </row>
    <row r="9" spans="1:15" ht="24" customHeight="1" x14ac:dyDescent="0.25">
      <c r="A9" s="156" t="s">
        <v>0</v>
      </c>
      <c r="B9" s="154" t="s">
        <v>18</v>
      </c>
      <c r="C9" s="158" t="s">
        <v>33</v>
      </c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60"/>
      <c r="O9" s="154" t="s">
        <v>13</v>
      </c>
    </row>
    <row r="10" spans="1:15" x14ac:dyDescent="0.25">
      <c r="A10" s="157"/>
      <c r="B10" s="155"/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6</v>
      </c>
      <c r="I10" s="4" t="s">
        <v>7</v>
      </c>
      <c r="J10" s="4" t="s">
        <v>8</v>
      </c>
      <c r="K10" s="4" t="s">
        <v>9</v>
      </c>
      <c r="L10" s="4" t="s">
        <v>10</v>
      </c>
      <c r="M10" s="4" t="s">
        <v>11</v>
      </c>
      <c r="N10" s="4" t="s">
        <v>12</v>
      </c>
      <c r="O10" s="155"/>
    </row>
    <row r="11" spans="1:15" ht="27" customHeight="1" x14ac:dyDescent="0.25">
      <c r="A11" s="5" t="s">
        <v>14</v>
      </c>
      <c r="B11" s="34" t="s">
        <v>45</v>
      </c>
      <c r="C11" s="7">
        <v>561</v>
      </c>
      <c r="D11" s="7">
        <v>661</v>
      </c>
      <c r="E11" s="7">
        <v>361</v>
      </c>
      <c r="F11" s="7">
        <v>361</v>
      </c>
      <c r="G11" s="7">
        <v>361</v>
      </c>
      <c r="H11" s="7">
        <v>361</v>
      </c>
      <c r="I11" s="112">
        <v>361</v>
      </c>
      <c r="J11" s="7">
        <v>361</v>
      </c>
      <c r="K11" s="7">
        <v>1111</v>
      </c>
      <c r="L11" s="7">
        <v>1011</v>
      </c>
      <c r="M11" s="7">
        <v>361</v>
      </c>
      <c r="N11" s="7">
        <v>361</v>
      </c>
      <c r="O11" s="19">
        <f>SUM(C11:N11)</f>
        <v>6232</v>
      </c>
    </row>
    <row r="12" spans="1:15" ht="21.75" customHeight="1" x14ac:dyDescent="0.25">
      <c r="A12" s="5" t="s">
        <v>15</v>
      </c>
      <c r="B12" s="34" t="s">
        <v>46</v>
      </c>
      <c r="C12" s="7">
        <v>389</v>
      </c>
      <c r="D12" s="7">
        <v>389</v>
      </c>
      <c r="E12" s="7">
        <v>389</v>
      </c>
      <c r="F12" s="7">
        <v>389</v>
      </c>
      <c r="G12" s="7">
        <v>389</v>
      </c>
      <c r="H12" s="7">
        <v>389</v>
      </c>
      <c r="I12" s="112">
        <v>389</v>
      </c>
      <c r="J12" s="7">
        <v>389</v>
      </c>
      <c r="K12" s="7">
        <f>389+400</f>
        <v>789</v>
      </c>
      <c r="L12" s="7">
        <v>389</v>
      </c>
      <c r="M12" s="7">
        <v>389</v>
      </c>
      <c r="N12" s="7">
        <v>389</v>
      </c>
      <c r="O12" s="19">
        <f t="shared" ref="O12" si="1">SUM(C12:N12)</f>
        <v>5068</v>
      </c>
    </row>
    <row r="13" spans="1:15" ht="25.5" customHeight="1" x14ac:dyDescent="0.25">
      <c r="A13" s="5" t="s">
        <v>16</v>
      </c>
      <c r="B13" s="34" t="s">
        <v>47</v>
      </c>
      <c r="C13" s="7">
        <v>961</v>
      </c>
      <c r="D13" s="7">
        <v>561</v>
      </c>
      <c r="E13" s="7">
        <v>361</v>
      </c>
      <c r="F13" s="7">
        <v>361</v>
      </c>
      <c r="G13" s="7">
        <v>361</v>
      </c>
      <c r="H13" s="7">
        <v>361</v>
      </c>
      <c r="I13" s="112">
        <v>361</v>
      </c>
      <c r="J13" s="7">
        <v>361</v>
      </c>
      <c r="K13" s="7">
        <f>361+300</f>
        <v>661</v>
      </c>
      <c r="L13" s="7">
        <v>361</v>
      </c>
      <c r="M13" s="7">
        <v>361</v>
      </c>
      <c r="N13" s="7">
        <v>361</v>
      </c>
      <c r="O13" s="19">
        <f>SUM(C13:N13)</f>
        <v>5432</v>
      </c>
    </row>
    <row r="14" spans="1:15" ht="22.5" customHeight="1" x14ac:dyDescent="0.25">
      <c r="A14" s="156" t="s">
        <v>0</v>
      </c>
      <c r="B14" s="154" t="s">
        <v>17</v>
      </c>
      <c r="C14" s="158" t="s">
        <v>34</v>
      </c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60"/>
      <c r="O14" s="154" t="s">
        <v>13</v>
      </c>
    </row>
    <row r="15" spans="1:15" ht="21.75" customHeight="1" x14ac:dyDescent="0.25">
      <c r="A15" s="157"/>
      <c r="B15" s="155"/>
      <c r="C15" s="4" t="s">
        <v>1</v>
      </c>
      <c r="D15" s="4" t="s">
        <v>2</v>
      </c>
      <c r="E15" s="4" t="s">
        <v>3</v>
      </c>
      <c r="F15" s="4" t="s">
        <v>4</v>
      </c>
      <c r="G15" s="4" t="s">
        <v>5</v>
      </c>
      <c r="H15" s="4" t="s">
        <v>6</v>
      </c>
      <c r="I15" s="4" t="s">
        <v>7</v>
      </c>
      <c r="J15" s="4" t="s">
        <v>8</v>
      </c>
      <c r="K15" s="4" t="s">
        <v>9</v>
      </c>
      <c r="L15" s="4" t="s">
        <v>10</v>
      </c>
      <c r="M15" s="4" t="s">
        <v>11</v>
      </c>
      <c r="N15" s="4" t="s">
        <v>12</v>
      </c>
      <c r="O15" s="155"/>
    </row>
    <row r="16" spans="1:15" ht="45" customHeight="1" x14ac:dyDescent="0.25">
      <c r="A16" s="5">
        <v>1</v>
      </c>
      <c r="B16" s="33" t="s">
        <v>44</v>
      </c>
      <c r="C16" s="8">
        <f t="shared" ref="C16:N16" si="2">C19+C20+C21</f>
        <v>32</v>
      </c>
      <c r="D16" s="8">
        <f t="shared" si="2"/>
        <v>29</v>
      </c>
      <c r="E16" s="8">
        <f t="shared" si="2"/>
        <v>20</v>
      </c>
      <c r="F16" s="8">
        <f t="shared" si="2"/>
        <v>19</v>
      </c>
      <c r="G16" s="8">
        <f t="shared" si="2"/>
        <v>22</v>
      </c>
      <c r="H16" s="8">
        <f t="shared" si="2"/>
        <v>18</v>
      </c>
      <c r="I16" s="8">
        <f t="shared" si="2"/>
        <v>16</v>
      </c>
      <c r="J16" s="8">
        <f t="shared" si="2"/>
        <v>18</v>
      </c>
      <c r="K16" s="8">
        <f t="shared" si="2"/>
        <v>49</v>
      </c>
      <c r="L16" s="8">
        <f t="shared" si="2"/>
        <v>32</v>
      </c>
      <c r="M16" s="8">
        <f t="shared" si="2"/>
        <v>18</v>
      </c>
      <c r="N16" s="8">
        <f t="shared" si="2"/>
        <v>20</v>
      </c>
      <c r="O16" s="20">
        <f>SUM(C16:N16)</f>
        <v>293</v>
      </c>
    </row>
    <row r="17" spans="1:15" ht="23.25" customHeight="1" x14ac:dyDescent="0.25">
      <c r="A17" s="156" t="s">
        <v>0</v>
      </c>
      <c r="B17" s="154" t="s">
        <v>18</v>
      </c>
      <c r="C17" s="158" t="s">
        <v>34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60"/>
      <c r="O17" s="154" t="s">
        <v>13</v>
      </c>
    </row>
    <row r="18" spans="1:15" x14ac:dyDescent="0.25">
      <c r="A18" s="157"/>
      <c r="B18" s="155"/>
      <c r="C18" s="4" t="s">
        <v>1</v>
      </c>
      <c r="D18" s="4" t="s">
        <v>2</v>
      </c>
      <c r="E18" s="4" t="s">
        <v>3</v>
      </c>
      <c r="F18" s="4" t="s">
        <v>4</v>
      </c>
      <c r="G18" s="4" t="s">
        <v>5</v>
      </c>
      <c r="H18" s="4" t="s">
        <v>6</v>
      </c>
      <c r="I18" s="4" t="s">
        <v>7</v>
      </c>
      <c r="J18" s="4" t="s">
        <v>8</v>
      </c>
      <c r="K18" s="4" t="s">
        <v>9</v>
      </c>
      <c r="L18" s="4" t="s">
        <v>10</v>
      </c>
      <c r="M18" s="4" t="s">
        <v>11</v>
      </c>
      <c r="N18" s="4" t="s">
        <v>12</v>
      </c>
      <c r="O18" s="155"/>
    </row>
    <row r="19" spans="1:15" ht="25.5" customHeight="1" x14ac:dyDescent="0.25">
      <c r="A19" s="5" t="s">
        <v>14</v>
      </c>
      <c r="B19" s="34" t="s">
        <v>45</v>
      </c>
      <c r="C19" s="8">
        <v>11</v>
      </c>
      <c r="D19" s="8">
        <v>11</v>
      </c>
      <c r="E19" s="8">
        <v>7</v>
      </c>
      <c r="F19" s="8">
        <v>7</v>
      </c>
      <c r="G19" s="8">
        <v>9</v>
      </c>
      <c r="H19" s="8">
        <v>6</v>
      </c>
      <c r="I19" s="8">
        <v>7</v>
      </c>
      <c r="J19" s="8">
        <v>7</v>
      </c>
      <c r="K19" s="8">
        <v>21</v>
      </c>
      <c r="L19" s="8">
        <v>20</v>
      </c>
      <c r="M19" s="8">
        <v>6</v>
      </c>
      <c r="N19" s="8">
        <v>8</v>
      </c>
      <c r="O19" s="20">
        <f>SUM(C19:N19)</f>
        <v>120</v>
      </c>
    </row>
    <row r="20" spans="1:15" ht="24.75" customHeight="1" x14ac:dyDescent="0.25">
      <c r="A20" s="5" t="s">
        <v>15</v>
      </c>
      <c r="B20" s="34" t="s">
        <v>46</v>
      </c>
      <c r="C20" s="8">
        <v>4</v>
      </c>
      <c r="D20" s="8">
        <v>7</v>
      </c>
      <c r="E20" s="8">
        <v>7</v>
      </c>
      <c r="F20" s="8">
        <v>6</v>
      </c>
      <c r="G20" s="8">
        <v>7</v>
      </c>
      <c r="H20" s="8">
        <v>6</v>
      </c>
      <c r="I20" s="8">
        <v>4</v>
      </c>
      <c r="J20" s="8">
        <v>6</v>
      </c>
      <c r="K20" s="8">
        <v>15</v>
      </c>
      <c r="L20" s="8">
        <v>6</v>
      </c>
      <c r="M20" s="8">
        <v>6</v>
      </c>
      <c r="N20" s="8">
        <v>6</v>
      </c>
      <c r="O20" s="20">
        <f t="shared" ref="O20" si="3">SUM(C20:N20)</f>
        <v>80</v>
      </c>
    </row>
    <row r="21" spans="1:15" ht="27" customHeight="1" x14ac:dyDescent="0.25">
      <c r="A21" s="5" t="s">
        <v>16</v>
      </c>
      <c r="B21" s="34" t="s">
        <v>47</v>
      </c>
      <c r="C21" s="8">
        <v>17</v>
      </c>
      <c r="D21" s="8">
        <v>11</v>
      </c>
      <c r="E21" s="8">
        <v>6</v>
      </c>
      <c r="F21" s="8">
        <v>6</v>
      </c>
      <c r="G21" s="8">
        <v>6</v>
      </c>
      <c r="H21" s="8">
        <v>6</v>
      </c>
      <c r="I21" s="8">
        <v>5</v>
      </c>
      <c r="J21" s="8">
        <v>5</v>
      </c>
      <c r="K21" s="8">
        <v>13</v>
      </c>
      <c r="L21" s="8">
        <v>6</v>
      </c>
      <c r="M21" s="8">
        <v>6</v>
      </c>
      <c r="N21" s="8">
        <v>6</v>
      </c>
      <c r="O21" s="20">
        <f>SUM(C21:N21)</f>
        <v>93</v>
      </c>
    </row>
    <row r="22" spans="1:15" ht="21.75" customHeight="1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24"/>
    </row>
    <row r="24" spans="1:15" ht="18.75" x14ac:dyDescent="0.3">
      <c r="B24" s="14" t="s">
        <v>30</v>
      </c>
      <c r="C24" s="23"/>
      <c r="D24" s="15"/>
      <c r="E24" s="15"/>
    </row>
    <row r="25" spans="1:15" ht="68.25" customHeight="1" x14ac:dyDescent="0.25">
      <c r="A25" s="9" t="s">
        <v>0</v>
      </c>
      <c r="B25" s="9" t="s">
        <v>19</v>
      </c>
      <c r="C25" s="9" t="s">
        <v>20</v>
      </c>
      <c r="D25" s="9" t="s">
        <v>21</v>
      </c>
      <c r="E25" s="9" t="s">
        <v>22</v>
      </c>
      <c r="F25" s="9" t="s">
        <v>23</v>
      </c>
      <c r="G25" s="10" t="s">
        <v>24</v>
      </c>
      <c r="H25" s="10" t="s">
        <v>25</v>
      </c>
      <c r="I25" s="10" t="s">
        <v>26</v>
      </c>
      <c r="J25" s="3"/>
    </row>
    <row r="26" spans="1:15" s="41" customFormat="1" x14ac:dyDescent="0.2">
      <c r="A26" s="35">
        <v>1</v>
      </c>
      <c r="B26" s="46"/>
      <c r="C26" s="47"/>
      <c r="D26" s="47"/>
      <c r="E26" s="47" t="s">
        <v>52</v>
      </c>
      <c r="F26" s="48" t="s">
        <v>45</v>
      </c>
      <c r="G26" s="38"/>
      <c r="H26" s="62">
        <v>43118</v>
      </c>
      <c r="I26" s="50">
        <v>50</v>
      </c>
      <c r="J26" s="61"/>
    </row>
    <row r="27" spans="1:15" s="41" customFormat="1" x14ac:dyDescent="0.2">
      <c r="A27" s="35">
        <v>2</v>
      </c>
      <c r="B27" s="46"/>
      <c r="C27" s="47"/>
      <c r="D27" s="47"/>
      <c r="E27" s="47" t="s">
        <v>53</v>
      </c>
      <c r="F27" s="48" t="s">
        <v>45</v>
      </c>
      <c r="G27" s="38"/>
      <c r="H27" s="62">
        <v>43118</v>
      </c>
      <c r="I27" s="50">
        <v>50</v>
      </c>
      <c r="J27" s="61"/>
    </row>
    <row r="28" spans="1:15" s="41" customFormat="1" x14ac:dyDescent="0.2">
      <c r="A28" s="35">
        <v>3</v>
      </c>
      <c r="B28" s="46"/>
      <c r="C28" s="47"/>
      <c r="D28" s="47"/>
      <c r="E28" s="47" t="s">
        <v>54</v>
      </c>
      <c r="F28" s="48" t="s">
        <v>45</v>
      </c>
      <c r="G28" s="38"/>
      <c r="H28" s="62">
        <v>43118</v>
      </c>
      <c r="I28" s="50">
        <v>50</v>
      </c>
      <c r="J28" s="61"/>
    </row>
    <row r="29" spans="1:15" s="41" customFormat="1" x14ac:dyDescent="0.2">
      <c r="A29" s="35">
        <v>4</v>
      </c>
      <c r="B29" s="46"/>
      <c r="C29" s="47"/>
      <c r="D29" s="47"/>
      <c r="E29" s="47" t="s">
        <v>55</v>
      </c>
      <c r="F29" s="48" t="s">
        <v>45</v>
      </c>
      <c r="G29" s="38"/>
      <c r="H29" s="62">
        <v>43118</v>
      </c>
      <c r="I29" s="50">
        <v>50</v>
      </c>
      <c r="J29" s="61"/>
    </row>
    <row r="30" spans="1:15" s="41" customFormat="1" x14ac:dyDescent="0.2">
      <c r="A30" s="35">
        <v>5</v>
      </c>
      <c r="B30" s="51"/>
      <c r="C30" s="38"/>
      <c r="D30" s="38"/>
      <c r="E30" s="38" t="s">
        <v>56</v>
      </c>
      <c r="F30" s="35" t="s">
        <v>45</v>
      </c>
      <c r="G30" s="38"/>
      <c r="H30" s="63">
        <v>43118</v>
      </c>
      <c r="I30" s="40">
        <v>50</v>
      </c>
      <c r="J30" s="61"/>
    </row>
    <row r="31" spans="1:15" s="41" customFormat="1" x14ac:dyDescent="0.2">
      <c r="A31" s="35">
        <v>6</v>
      </c>
      <c r="B31" s="51"/>
      <c r="C31" s="38"/>
      <c r="D31" s="38"/>
      <c r="E31" s="38" t="s">
        <v>57</v>
      </c>
      <c r="F31" s="35" t="s">
        <v>45</v>
      </c>
      <c r="G31" s="38"/>
      <c r="H31" s="63">
        <v>43118</v>
      </c>
      <c r="I31" s="40">
        <v>50</v>
      </c>
      <c r="J31" s="61"/>
    </row>
    <row r="32" spans="1:15" s="41" customFormat="1" x14ac:dyDescent="0.2">
      <c r="A32" s="35">
        <v>7</v>
      </c>
      <c r="B32" s="51"/>
      <c r="C32" s="38"/>
      <c r="D32" s="38"/>
      <c r="E32" s="38" t="s">
        <v>58</v>
      </c>
      <c r="F32" s="35" t="s">
        <v>45</v>
      </c>
      <c r="G32" s="38"/>
      <c r="H32" s="63">
        <v>43118</v>
      </c>
      <c r="I32" s="40">
        <v>100</v>
      </c>
      <c r="J32" s="61"/>
    </row>
    <row r="33" spans="1:10" s="41" customFormat="1" x14ac:dyDescent="0.2">
      <c r="A33" s="35">
        <v>8</v>
      </c>
      <c r="B33" s="46"/>
      <c r="C33" s="47"/>
      <c r="D33" s="47"/>
      <c r="E33" s="47" t="s">
        <v>59</v>
      </c>
      <c r="F33" s="48" t="s">
        <v>45</v>
      </c>
      <c r="G33" s="38"/>
      <c r="H33" s="62">
        <v>43131</v>
      </c>
      <c r="I33" s="50">
        <v>50</v>
      </c>
      <c r="J33" s="61"/>
    </row>
    <row r="34" spans="1:10" s="41" customFormat="1" x14ac:dyDescent="0.2">
      <c r="A34" s="35">
        <v>9</v>
      </c>
      <c r="B34" s="36"/>
      <c r="C34" s="38"/>
      <c r="D34" s="38"/>
      <c r="E34" s="38" t="s">
        <v>60</v>
      </c>
      <c r="F34" s="35" t="s">
        <v>45</v>
      </c>
      <c r="G34" s="38"/>
      <c r="H34" s="63">
        <v>43131</v>
      </c>
      <c r="I34" s="40">
        <v>31</v>
      </c>
      <c r="J34" s="61"/>
    </row>
    <row r="35" spans="1:10" s="41" customFormat="1" x14ac:dyDescent="0.2">
      <c r="A35" s="35">
        <v>10</v>
      </c>
      <c r="B35" s="36"/>
      <c r="C35" s="37"/>
      <c r="D35" s="38"/>
      <c r="E35" s="38" t="s">
        <v>61</v>
      </c>
      <c r="F35" s="35" t="s">
        <v>45</v>
      </c>
      <c r="G35" s="38"/>
      <c r="H35" s="63">
        <v>43131</v>
      </c>
      <c r="I35" s="40">
        <v>50</v>
      </c>
      <c r="J35" s="61"/>
    </row>
    <row r="36" spans="1:10" s="41" customFormat="1" x14ac:dyDescent="0.2">
      <c r="A36" s="35">
        <v>11</v>
      </c>
      <c r="B36" s="36"/>
      <c r="C36" s="37"/>
      <c r="D36" s="38"/>
      <c r="E36" s="38" t="s">
        <v>62</v>
      </c>
      <c r="F36" s="35" t="s">
        <v>45</v>
      </c>
      <c r="G36" s="38"/>
      <c r="H36" s="63">
        <v>43131</v>
      </c>
      <c r="I36" s="40">
        <v>30</v>
      </c>
      <c r="J36" s="61"/>
    </row>
    <row r="37" spans="1:10" s="41" customFormat="1" x14ac:dyDescent="0.2">
      <c r="A37" s="35">
        <v>12</v>
      </c>
      <c r="B37" s="52"/>
      <c r="C37" s="53"/>
      <c r="D37" s="53"/>
      <c r="E37" s="54" t="s">
        <v>63</v>
      </c>
      <c r="F37" s="35" t="s">
        <v>46</v>
      </c>
      <c r="G37" s="38"/>
      <c r="H37" s="64">
        <v>43118</v>
      </c>
      <c r="I37" s="55">
        <v>50</v>
      </c>
      <c r="J37" s="61"/>
    </row>
    <row r="38" spans="1:10" s="41" customFormat="1" x14ac:dyDescent="0.2">
      <c r="A38" s="35">
        <v>13</v>
      </c>
      <c r="B38" s="52"/>
      <c r="C38" s="53"/>
      <c r="D38" s="53"/>
      <c r="E38" s="54" t="s">
        <v>64</v>
      </c>
      <c r="F38" s="35" t="s">
        <v>46</v>
      </c>
      <c r="G38" s="38"/>
      <c r="H38" s="64">
        <v>43118</v>
      </c>
      <c r="I38" s="55">
        <v>100</v>
      </c>
      <c r="J38" s="61"/>
    </row>
    <row r="39" spans="1:10" s="41" customFormat="1" x14ac:dyDescent="0.2">
      <c r="A39" s="35">
        <v>14</v>
      </c>
      <c r="B39" s="52"/>
      <c r="C39" s="53"/>
      <c r="D39" s="53"/>
      <c r="E39" s="54" t="s">
        <v>65</v>
      </c>
      <c r="F39" s="35" t="s">
        <v>46</v>
      </c>
      <c r="G39" s="38"/>
      <c r="H39" s="64">
        <v>43123</v>
      </c>
      <c r="I39" s="55">
        <v>120</v>
      </c>
      <c r="J39" s="61"/>
    </row>
    <row r="40" spans="1:10" s="41" customFormat="1" x14ac:dyDescent="0.2">
      <c r="A40" s="35">
        <v>15</v>
      </c>
      <c r="B40" s="52"/>
      <c r="C40" s="53"/>
      <c r="D40" s="53"/>
      <c r="E40" s="54" t="s">
        <v>66</v>
      </c>
      <c r="F40" s="35" t="s">
        <v>46</v>
      </c>
      <c r="G40" s="38"/>
      <c r="H40" s="64">
        <v>43123</v>
      </c>
      <c r="I40" s="55">
        <v>119</v>
      </c>
      <c r="J40" s="61"/>
    </row>
    <row r="41" spans="1:10" s="41" customFormat="1" x14ac:dyDescent="0.2">
      <c r="A41" s="35">
        <v>16</v>
      </c>
      <c r="B41" s="56"/>
      <c r="C41" s="47"/>
      <c r="D41" s="47"/>
      <c r="E41" s="47" t="s">
        <v>67</v>
      </c>
      <c r="F41" s="48" t="s">
        <v>47</v>
      </c>
      <c r="G41" s="38"/>
      <c r="H41" s="65">
        <v>43118</v>
      </c>
      <c r="I41" s="50">
        <v>50</v>
      </c>
      <c r="J41" s="61"/>
    </row>
    <row r="42" spans="1:10" s="41" customFormat="1" x14ac:dyDescent="0.2">
      <c r="A42" s="35">
        <v>17</v>
      </c>
      <c r="B42" s="56"/>
      <c r="C42" s="47"/>
      <c r="D42" s="47"/>
      <c r="E42" s="47" t="s">
        <v>68</v>
      </c>
      <c r="F42" s="48" t="s">
        <v>47</v>
      </c>
      <c r="G42" s="38"/>
      <c r="H42" s="65">
        <v>43118</v>
      </c>
      <c r="I42" s="50">
        <v>50</v>
      </c>
      <c r="J42" s="61"/>
    </row>
    <row r="43" spans="1:10" s="41" customFormat="1" x14ac:dyDescent="0.2">
      <c r="A43" s="35">
        <v>18</v>
      </c>
      <c r="B43" s="56"/>
      <c r="C43" s="47"/>
      <c r="D43" s="47"/>
      <c r="E43" s="47" t="s">
        <v>69</v>
      </c>
      <c r="F43" s="48" t="s">
        <v>47</v>
      </c>
      <c r="G43" s="38"/>
      <c r="H43" s="65">
        <v>43118</v>
      </c>
      <c r="I43" s="50">
        <v>50</v>
      </c>
      <c r="J43" s="61"/>
    </row>
    <row r="44" spans="1:10" s="41" customFormat="1" x14ac:dyDescent="0.2">
      <c r="A44" s="35">
        <v>19</v>
      </c>
      <c r="B44" s="56"/>
      <c r="C44" s="47"/>
      <c r="D44" s="47"/>
      <c r="E44" s="47" t="s">
        <v>70</v>
      </c>
      <c r="F44" s="48" t="s">
        <v>47</v>
      </c>
      <c r="G44" s="38"/>
      <c r="H44" s="65">
        <v>43118</v>
      </c>
      <c r="I44" s="50">
        <v>50</v>
      </c>
      <c r="J44" s="61"/>
    </row>
    <row r="45" spans="1:10" s="41" customFormat="1" x14ac:dyDescent="0.2">
      <c r="A45" s="35">
        <v>20</v>
      </c>
      <c r="B45" s="56"/>
      <c r="C45" s="47"/>
      <c r="D45" s="47"/>
      <c r="E45" s="47" t="s">
        <v>71</v>
      </c>
      <c r="F45" s="48" t="s">
        <v>47</v>
      </c>
      <c r="G45" s="38"/>
      <c r="H45" s="65">
        <v>43118</v>
      </c>
      <c r="I45" s="50">
        <v>50</v>
      </c>
      <c r="J45" s="61"/>
    </row>
    <row r="46" spans="1:10" s="41" customFormat="1" x14ac:dyDescent="0.2">
      <c r="A46" s="35">
        <v>21</v>
      </c>
      <c r="B46" s="51"/>
      <c r="C46" s="38"/>
      <c r="D46" s="38"/>
      <c r="E46" s="38" t="s">
        <v>72</v>
      </c>
      <c r="F46" s="35" t="s">
        <v>47</v>
      </c>
      <c r="G46" s="38"/>
      <c r="H46" s="66">
        <v>43118</v>
      </c>
      <c r="I46" s="40">
        <v>100</v>
      </c>
      <c r="J46" s="61"/>
    </row>
    <row r="47" spans="1:10" s="41" customFormat="1" x14ac:dyDescent="0.2">
      <c r="A47" s="35">
        <v>22</v>
      </c>
      <c r="B47" s="57"/>
      <c r="C47" s="38"/>
      <c r="D47" s="38"/>
      <c r="E47" s="38" t="s">
        <v>73</v>
      </c>
      <c r="F47" s="35" t="s">
        <v>47</v>
      </c>
      <c r="G47" s="38"/>
      <c r="H47" s="66">
        <v>43118</v>
      </c>
      <c r="I47" s="40">
        <v>50</v>
      </c>
      <c r="J47" s="61"/>
    </row>
    <row r="48" spans="1:10" s="41" customFormat="1" x14ac:dyDescent="0.2">
      <c r="A48" s="35">
        <v>23</v>
      </c>
      <c r="B48" s="51"/>
      <c r="C48" s="37"/>
      <c r="D48" s="38"/>
      <c r="E48" s="38" t="s">
        <v>74</v>
      </c>
      <c r="F48" s="35" t="s">
        <v>47</v>
      </c>
      <c r="G48" s="38"/>
      <c r="H48" s="66">
        <v>43118</v>
      </c>
      <c r="I48" s="40">
        <v>50</v>
      </c>
      <c r="J48" s="61"/>
    </row>
    <row r="49" spans="1:10" s="41" customFormat="1" x14ac:dyDescent="0.2">
      <c r="A49" s="35">
        <v>24</v>
      </c>
      <c r="B49" s="51"/>
      <c r="C49" s="37"/>
      <c r="D49" s="38"/>
      <c r="E49" s="38" t="s">
        <v>75</v>
      </c>
      <c r="F49" s="35" t="s">
        <v>47</v>
      </c>
      <c r="G49" s="38"/>
      <c r="H49" s="66">
        <v>43118</v>
      </c>
      <c r="I49" s="40">
        <v>50</v>
      </c>
      <c r="J49" s="61"/>
    </row>
    <row r="50" spans="1:10" s="41" customFormat="1" x14ac:dyDescent="0.2">
      <c r="A50" s="35">
        <v>25</v>
      </c>
      <c r="B50" s="51"/>
      <c r="C50" s="37"/>
      <c r="D50" s="38"/>
      <c r="E50" s="38" t="s">
        <v>76</v>
      </c>
      <c r="F50" s="35" t="s">
        <v>47</v>
      </c>
      <c r="G50" s="38"/>
      <c r="H50" s="66">
        <v>43118</v>
      </c>
      <c r="I50" s="40">
        <v>50</v>
      </c>
      <c r="J50" s="61"/>
    </row>
    <row r="51" spans="1:10" s="41" customFormat="1" x14ac:dyDescent="0.2">
      <c r="A51" s="35">
        <v>26</v>
      </c>
      <c r="B51" s="51"/>
      <c r="C51" s="37"/>
      <c r="D51" s="38"/>
      <c r="E51" s="38" t="s">
        <v>77</v>
      </c>
      <c r="F51" s="35" t="s">
        <v>47</v>
      </c>
      <c r="G51" s="38"/>
      <c r="H51" s="66">
        <v>43118</v>
      </c>
      <c r="I51" s="40">
        <v>50</v>
      </c>
      <c r="J51" s="61"/>
    </row>
    <row r="52" spans="1:10" s="41" customFormat="1" x14ac:dyDescent="0.2">
      <c r="A52" s="35">
        <v>27</v>
      </c>
      <c r="B52" s="58"/>
      <c r="C52" s="37"/>
      <c r="D52" s="38"/>
      <c r="E52" s="38" t="s">
        <v>78</v>
      </c>
      <c r="F52" s="35" t="s">
        <v>47</v>
      </c>
      <c r="G52" s="38"/>
      <c r="H52" s="66">
        <v>43131</v>
      </c>
      <c r="I52" s="40">
        <v>61</v>
      </c>
      <c r="J52" s="61"/>
    </row>
    <row r="53" spans="1:10" s="41" customFormat="1" x14ac:dyDescent="0.2">
      <c r="A53" s="35">
        <v>28</v>
      </c>
      <c r="B53" s="58"/>
      <c r="C53" s="37"/>
      <c r="D53" s="38"/>
      <c r="E53" s="38" t="s">
        <v>79</v>
      </c>
      <c r="F53" s="35" t="s">
        <v>47</v>
      </c>
      <c r="G53" s="38"/>
      <c r="H53" s="66">
        <v>43131</v>
      </c>
      <c r="I53" s="40">
        <v>50</v>
      </c>
      <c r="J53" s="61"/>
    </row>
    <row r="54" spans="1:10" s="41" customFormat="1" x14ac:dyDescent="0.2">
      <c r="A54" s="35">
        <v>29</v>
      </c>
      <c r="B54" s="58"/>
      <c r="C54" s="59"/>
      <c r="D54" s="47"/>
      <c r="E54" s="47" t="s">
        <v>80</v>
      </c>
      <c r="F54" s="48" t="s">
        <v>47</v>
      </c>
      <c r="G54" s="38"/>
      <c r="H54" s="65">
        <v>43131</v>
      </c>
      <c r="I54" s="40">
        <v>90</v>
      </c>
      <c r="J54" s="61"/>
    </row>
    <row r="55" spans="1:10" s="41" customFormat="1" x14ac:dyDescent="0.2">
      <c r="A55" s="35">
        <v>30</v>
      </c>
      <c r="B55" s="58"/>
      <c r="C55" s="59"/>
      <c r="D55" s="47"/>
      <c r="E55" s="47" t="s">
        <v>81</v>
      </c>
      <c r="F55" s="48" t="s">
        <v>47</v>
      </c>
      <c r="G55" s="38"/>
      <c r="H55" s="65">
        <v>43131</v>
      </c>
      <c r="I55" s="40">
        <v>60</v>
      </c>
      <c r="J55" s="61"/>
    </row>
    <row r="56" spans="1:10" s="41" customFormat="1" x14ac:dyDescent="0.2">
      <c r="A56" s="35">
        <v>31</v>
      </c>
      <c r="B56" s="58"/>
      <c r="C56" s="59"/>
      <c r="D56" s="47"/>
      <c r="E56" s="47" t="s">
        <v>82</v>
      </c>
      <c r="F56" s="48" t="s">
        <v>47</v>
      </c>
      <c r="G56" s="38"/>
      <c r="H56" s="65">
        <v>43131</v>
      </c>
      <c r="I56" s="40">
        <v>50</v>
      </c>
      <c r="J56" s="61"/>
    </row>
    <row r="57" spans="1:10" s="41" customFormat="1" x14ac:dyDescent="0.2">
      <c r="A57" s="35">
        <v>32</v>
      </c>
      <c r="B57" s="60"/>
      <c r="C57" s="38"/>
      <c r="D57" s="38"/>
      <c r="E57" s="38" t="s">
        <v>83</v>
      </c>
      <c r="F57" s="35" t="s">
        <v>47</v>
      </c>
      <c r="G57" s="38"/>
      <c r="H57" s="66">
        <v>43131</v>
      </c>
      <c r="I57" s="40">
        <v>50</v>
      </c>
      <c r="J57" s="61"/>
    </row>
    <row r="58" spans="1:10" s="41" customFormat="1" x14ac:dyDescent="0.2">
      <c r="A58" s="35"/>
      <c r="B58" s="60"/>
      <c r="C58" s="38"/>
      <c r="D58" s="38"/>
      <c r="E58" s="38"/>
      <c r="F58" s="35"/>
      <c r="G58" s="38"/>
      <c r="H58" s="66"/>
      <c r="I58" s="40">
        <f>SUM(I26:I57)</f>
        <v>1911</v>
      </c>
      <c r="J58" s="61"/>
    </row>
    <row r="59" spans="1:10" s="41" customFormat="1" x14ac:dyDescent="0.2">
      <c r="A59" s="35">
        <v>1</v>
      </c>
      <c r="B59" s="46"/>
      <c r="C59" s="47"/>
      <c r="D59" s="47"/>
      <c r="E59" s="47" t="s">
        <v>84</v>
      </c>
      <c r="F59" s="48" t="s">
        <v>45</v>
      </c>
      <c r="G59" s="35" t="s">
        <v>96</v>
      </c>
      <c r="H59" s="49">
        <v>43154</v>
      </c>
      <c r="I59" s="50">
        <v>50</v>
      </c>
    </row>
    <row r="60" spans="1:10" s="41" customFormat="1" x14ac:dyDescent="0.2">
      <c r="A60" s="35">
        <v>2</v>
      </c>
      <c r="B60" s="46"/>
      <c r="C60" s="47"/>
      <c r="D60" s="47"/>
      <c r="E60" s="47" t="s">
        <v>85</v>
      </c>
      <c r="F60" s="48" t="s">
        <v>45</v>
      </c>
      <c r="G60" s="35" t="s">
        <v>96</v>
      </c>
      <c r="H60" s="49">
        <v>43154</v>
      </c>
      <c r="I60" s="50">
        <v>61</v>
      </c>
    </row>
    <row r="61" spans="1:10" s="41" customFormat="1" x14ac:dyDescent="0.2">
      <c r="A61" s="35">
        <v>3</v>
      </c>
      <c r="B61" s="46"/>
      <c r="C61" s="47"/>
      <c r="D61" s="47"/>
      <c r="E61" s="47" t="s">
        <v>86</v>
      </c>
      <c r="F61" s="48" t="s">
        <v>45</v>
      </c>
      <c r="G61" s="35" t="s">
        <v>96</v>
      </c>
      <c r="H61" s="49">
        <v>43154</v>
      </c>
      <c r="I61" s="50">
        <v>50</v>
      </c>
    </row>
    <row r="62" spans="1:10" s="41" customFormat="1" x14ac:dyDescent="0.2">
      <c r="A62" s="35">
        <v>4</v>
      </c>
      <c r="B62" s="46"/>
      <c r="C62" s="47"/>
      <c r="D62" s="47"/>
      <c r="E62" s="47" t="s">
        <v>87</v>
      </c>
      <c r="F62" s="48" t="s">
        <v>45</v>
      </c>
      <c r="G62" s="35" t="s">
        <v>96</v>
      </c>
      <c r="H62" s="49">
        <v>43154</v>
      </c>
      <c r="I62" s="50">
        <v>50</v>
      </c>
    </row>
    <row r="63" spans="1:10" s="41" customFormat="1" x14ac:dyDescent="0.2">
      <c r="A63" s="35">
        <v>5</v>
      </c>
      <c r="B63" s="46"/>
      <c r="C63" s="47"/>
      <c r="D63" s="47"/>
      <c r="E63" s="47" t="s">
        <v>88</v>
      </c>
      <c r="F63" s="48" t="s">
        <v>45</v>
      </c>
      <c r="G63" s="35" t="s">
        <v>96</v>
      </c>
      <c r="H63" s="49">
        <v>43154</v>
      </c>
      <c r="I63" s="50">
        <v>50</v>
      </c>
    </row>
    <row r="64" spans="1:10" s="41" customFormat="1" x14ac:dyDescent="0.2">
      <c r="A64" s="35">
        <v>6</v>
      </c>
      <c r="B64" s="58"/>
      <c r="C64" s="38"/>
      <c r="D64" s="38"/>
      <c r="E64" s="38" t="s">
        <v>89</v>
      </c>
      <c r="F64" s="35" t="s">
        <v>45</v>
      </c>
      <c r="G64" s="35" t="s">
        <v>96</v>
      </c>
      <c r="H64" s="39">
        <v>43154</v>
      </c>
      <c r="I64" s="40">
        <v>50</v>
      </c>
    </row>
    <row r="65" spans="1:12" s="41" customFormat="1" x14ac:dyDescent="0.2">
      <c r="A65" s="35">
        <v>7</v>
      </c>
      <c r="B65" s="58"/>
      <c r="C65" s="37"/>
      <c r="D65" s="38"/>
      <c r="E65" s="38" t="s">
        <v>90</v>
      </c>
      <c r="F65" s="35" t="s">
        <v>45</v>
      </c>
      <c r="G65" s="35" t="s">
        <v>96</v>
      </c>
      <c r="H65" s="39">
        <v>43154</v>
      </c>
      <c r="I65" s="40">
        <v>50</v>
      </c>
    </row>
    <row r="66" spans="1:12" s="41" customFormat="1" x14ac:dyDescent="0.2">
      <c r="A66" s="35">
        <v>8</v>
      </c>
      <c r="B66" s="58"/>
      <c r="C66" s="37"/>
      <c r="D66" s="38"/>
      <c r="E66" s="38" t="s">
        <v>92</v>
      </c>
      <c r="F66" s="35" t="s">
        <v>45</v>
      </c>
      <c r="G66" s="35" t="s">
        <v>96</v>
      </c>
      <c r="H66" s="39">
        <v>43159</v>
      </c>
      <c r="I66" s="40">
        <v>60</v>
      </c>
    </row>
    <row r="67" spans="1:12" s="41" customFormat="1" x14ac:dyDescent="0.2">
      <c r="A67" s="35">
        <v>9</v>
      </c>
      <c r="B67" s="58"/>
      <c r="C67" s="37"/>
      <c r="D67" s="38"/>
      <c r="E67" s="38" t="s">
        <v>93</v>
      </c>
      <c r="F67" s="35" t="s">
        <v>45</v>
      </c>
      <c r="G67" s="35" t="s">
        <v>96</v>
      </c>
      <c r="H67" s="39">
        <v>43159</v>
      </c>
      <c r="I67" s="40">
        <v>70</v>
      </c>
    </row>
    <row r="68" spans="1:12" s="41" customFormat="1" x14ac:dyDescent="0.2">
      <c r="A68" s="35">
        <v>10</v>
      </c>
      <c r="B68" s="58"/>
      <c r="C68" s="37"/>
      <c r="D68" s="38"/>
      <c r="E68" s="38" t="s">
        <v>94</v>
      </c>
      <c r="F68" s="35" t="s">
        <v>45</v>
      </c>
      <c r="G68" s="35" t="s">
        <v>96</v>
      </c>
      <c r="H68" s="39">
        <v>43159</v>
      </c>
      <c r="I68" s="40">
        <v>100</v>
      </c>
      <c r="L68" s="61"/>
    </row>
    <row r="69" spans="1:12" s="41" customFormat="1" x14ac:dyDescent="0.2">
      <c r="A69" s="35">
        <v>11</v>
      </c>
      <c r="B69" s="58"/>
      <c r="C69" s="37"/>
      <c r="D69" s="38"/>
      <c r="E69" s="38" t="s">
        <v>95</v>
      </c>
      <c r="F69" s="35" t="s">
        <v>45</v>
      </c>
      <c r="G69" s="35" t="s">
        <v>96</v>
      </c>
      <c r="H69" s="39">
        <v>43159</v>
      </c>
      <c r="I69" s="40">
        <v>70</v>
      </c>
      <c r="L69" s="61"/>
    </row>
    <row r="70" spans="1:12" s="69" customFormat="1" x14ac:dyDescent="0.2">
      <c r="A70" s="35">
        <v>12</v>
      </c>
      <c r="B70" s="71"/>
      <c r="C70" s="70"/>
      <c r="D70" s="70"/>
      <c r="E70" s="72" t="s">
        <v>97</v>
      </c>
      <c r="F70" s="72" t="s">
        <v>46</v>
      </c>
      <c r="G70" s="73" t="s">
        <v>96</v>
      </c>
      <c r="H70" s="49">
        <v>43154</v>
      </c>
      <c r="I70" s="74">
        <v>50</v>
      </c>
      <c r="L70" s="75"/>
    </row>
    <row r="71" spans="1:12" s="69" customFormat="1" x14ac:dyDescent="0.2">
      <c r="A71" s="35">
        <v>13</v>
      </c>
      <c r="B71" s="71"/>
      <c r="C71" s="70"/>
      <c r="D71" s="70"/>
      <c r="E71" s="72" t="s">
        <v>98</v>
      </c>
      <c r="F71" s="72" t="s">
        <v>46</v>
      </c>
      <c r="G71" s="73" t="s">
        <v>96</v>
      </c>
      <c r="H71" s="49">
        <v>43154</v>
      </c>
      <c r="I71" s="74">
        <v>50</v>
      </c>
      <c r="L71" s="75"/>
    </row>
    <row r="72" spans="1:12" s="69" customFormat="1" x14ac:dyDescent="0.2">
      <c r="A72" s="35">
        <v>14</v>
      </c>
      <c r="B72" s="71"/>
      <c r="C72" s="70"/>
      <c r="D72" s="70"/>
      <c r="E72" s="72" t="s">
        <v>99</v>
      </c>
      <c r="F72" s="72" t="s">
        <v>46</v>
      </c>
      <c r="G72" s="73" t="s">
        <v>96</v>
      </c>
      <c r="H72" s="49">
        <v>43154</v>
      </c>
      <c r="I72" s="74">
        <v>50</v>
      </c>
      <c r="L72" s="75"/>
    </row>
    <row r="73" spans="1:12" s="69" customFormat="1" x14ac:dyDescent="0.2">
      <c r="A73" s="35">
        <v>15</v>
      </c>
      <c r="B73" s="71"/>
      <c r="C73" s="70"/>
      <c r="D73" s="70"/>
      <c r="E73" s="72" t="s">
        <v>100</v>
      </c>
      <c r="F73" s="72" t="s">
        <v>46</v>
      </c>
      <c r="G73" s="73" t="s">
        <v>96</v>
      </c>
      <c r="H73" s="49">
        <v>43154</v>
      </c>
      <c r="I73" s="74">
        <v>89</v>
      </c>
      <c r="L73" s="75"/>
    </row>
    <row r="74" spans="1:12" s="69" customFormat="1" x14ac:dyDescent="0.2">
      <c r="A74" s="35">
        <v>16</v>
      </c>
      <c r="B74" s="71"/>
      <c r="C74" s="70"/>
      <c r="D74" s="70"/>
      <c r="E74" s="72" t="s">
        <v>101</v>
      </c>
      <c r="F74" s="72" t="s">
        <v>46</v>
      </c>
      <c r="G74" s="73" t="s">
        <v>96</v>
      </c>
      <c r="H74" s="76">
        <v>43139</v>
      </c>
      <c r="I74" s="74">
        <v>50</v>
      </c>
      <c r="L74" s="75"/>
    </row>
    <row r="75" spans="1:12" s="69" customFormat="1" x14ac:dyDescent="0.2">
      <c r="A75" s="35">
        <v>17</v>
      </c>
      <c r="B75" s="71"/>
      <c r="C75" s="70"/>
      <c r="D75" s="70"/>
      <c r="E75" s="72" t="s">
        <v>102</v>
      </c>
      <c r="F75" s="72" t="s">
        <v>46</v>
      </c>
      <c r="G75" s="73" t="s">
        <v>96</v>
      </c>
      <c r="H75" s="49">
        <v>43154</v>
      </c>
      <c r="I75" s="74">
        <v>50</v>
      </c>
      <c r="L75" s="75"/>
    </row>
    <row r="76" spans="1:12" s="69" customFormat="1" x14ac:dyDescent="0.2">
      <c r="A76" s="35">
        <v>18</v>
      </c>
      <c r="B76" s="71"/>
      <c r="C76" s="70"/>
      <c r="D76" s="70"/>
      <c r="E76" s="72" t="s">
        <v>103</v>
      </c>
      <c r="F76" s="72" t="s">
        <v>46</v>
      </c>
      <c r="G76" s="73" t="s">
        <v>96</v>
      </c>
      <c r="H76" s="49">
        <v>43154</v>
      </c>
      <c r="I76" s="74">
        <v>50</v>
      </c>
      <c r="L76" s="75"/>
    </row>
    <row r="77" spans="1:12" s="41" customFormat="1" x14ac:dyDescent="0.2">
      <c r="A77" s="35">
        <v>19</v>
      </c>
      <c r="B77" s="81"/>
      <c r="C77" s="77"/>
      <c r="D77" s="77"/>
      <c r="E77" s="77" t="s">
        <v>104</v>
      </c>
      <c r="F77" s="78" t="s">
        <v>47</v>
      </c>
      <c r="G77" s="35" t="s">
        <v>96</v>
      </c>
      <c r="H77" s="82">
        <v>43153</v>
      </c>
      <c r="I77" s="79">
        <v>50</v>
      </c>
      <c r="K77" s="85"/>
    </row>
    <row r="78" spans="1:12" s="41" customFormat="1" x14ac:dyDescent="0.2">
      <c r="A78" s="35">
        <v>20</v>
      </c>
      <c r="B78" s="81"/>
      <c r="C78" s="77"/>
      <c r="D78" s="77"/>
      <c r="E78" s="77" t="s">
        <v>105</v>
      </c>
      <c r="F78" s="78" t="s">
        <v>47</v>
      </c>
      <c r="G78" s="35" t="s">
        <v>96</v>
      </c>
      <c r="H78" s="82">
        <v>43153</v>
      </c>
      <c r="I78" s="79">
        <v>50</v>
      </c>
      <c r="K78" s="85"/>
    </row>
    <row r="79" spans="1:12" s="41" customFormat="1" x14ac:dyDescent="0.2">
      <c r="A79" s="35">
        <v>21</v>
      </c>
      <c r="B79" s="81"/>
      <c r="C79" s="77"/>
      <c r="D79" s="77"/>
      <c r="E79" s="77" t="s">
        <v>106</v>
      </c>
      <c r="F79" s="78" t="s">
        <v>47</v>
      </c>
      <c r="G79" s="35" t="s">
        <v>96</v>
      </c>
      <c r="H79" s="82">
        <v>43153</v>
      </c>
      <c r="I79" s="79">
        <v>61</v>
      </c>
      <c r="K79" s="85"/>
    </row>
    <row r="80" spans="1:12" s="41" customFormat="1" x14ac:dyDescent="0.2">
      <c r="A80" s="35">
        <v>22</v>
      </c>
      <c r="B80" s="81"/>
      <c r="C80" s="77"/>
      <c r="D80" s="77"/>
      <c r="E80" s="77" t="s">
        <v>107</v>
      </c>
      <c r="F80" s="78" t="s">
        <v>47</v>
      </c>
      <c r="G80" s="35" t="s">
        <v>96</v>
      </c>
      <c r="H80" s="82">
        <v>43153</v>
      </c>
      <c r="I80" s="79">
        <v>50</v>
      </c>
      <c r="K80" s="85"/>
    </row>
    <row r="81" spans="1:12" s="41" customFormat="1" x14ac:dyDescent="0.2">
      <c r="A81" s="35">
        <v>23</v>
      </c>
      <c r="B81" s="81"/>
      <c r="C81" s="77"/>
      <c r="D81" s="77"/>
      <c r="E81" s="77" t="s">
        <v>108</v>
      </c>
      <c r="F81" s="78" t="s">
        <v>47</v>
      </c>
      <c r="G81" s="35" t="s">
        <v>96</v>
      </c>
      <c r="H81" s="82">
        <v>43153</v>
      </c>
      <c r="I81" s="79">
        <v>50</v>
      </c>
      <c r="K81" s="85"/>
    </row>
    <row r="82" spans="1:12" s="41" customFormat="1" x14ac:dyDescent="0.2">
      <c r="A82" s="35">
        <v>24</v>
      </c>
      <c r="B82" s="81"/>
      <c r="C82" s="77"/>
      <c r="D82" s="77"/>
      <c r="E82" s="77" t="s">
        <v>109</v>
      </c>
      <c r="F82" s="78" t="s">
        <v>47</v>
      </c>
      <c r="G82" s="35" t="s">
        <v>96</v>
      </c>
      <c r="H82" s="82">
        <v>43153</v>
      </c>
      <c r="I82" s="79">
        <v>50</v>
      </c>
      <c r="K82" s="85"/>
    </row>
    <row r="83" spans="1:12" s="41" customFormat="1" x14ac:dyDescent="0.2">
      <c r="A83" s="35">
        <v>25</v>
      </c>
      <c r="B83" s="83"/>
      <c r="C83" s="77"/>
      <c r="D83" s="77"/>
      <c r="E83" s="77" t="s">
        <v>110</v>
      </c>
      <c r="F83" s="78" t="s">
        <v>47</v>
      </c>
      <c r="G83" s="35" t="s">
        <v>96</v>
      </c>
      <c r="H83" s="82">
        <v>43153</v>
      </c>
      <c r="I83" s="79">
        <v>50</v>
      </c>
      <c r="K83" s="85"/>
    </row>
    <row r="84" spans="1:12" s="41" customFormat="1" x14ac:dyDescent="0.2">
      <c r="A84" s="35">
        <v>26</v>
      </c>
      <c r="B84" s="84"/>
      <c r="C84" s="80"/>
      <c r="D84" s="77"/>
      <c r="E84" s="77" t="s">
        <v>111</v>
      </c>
      <c r="F84" s="78" t="s">
        <v>47</v>
      </c>
      <c r="G84" s="35" t="s">
        <v>96</v>
      </c>
      <c r="H84" s="82">
        <v>43159</v>
      </c>
      <c r="I84" s="79">
        <v>50</v>
      </c>
      <c r="K84" s="85"/>
    </row>
    <row r="85" spans="1:12" s="41" customFormat="1" x14ac:dyDescent="0.2">
      <c r="A85" s="35">
        <v>27</v>
      </c>
      <c r="B85" s="84"/>
      <c r="C85" s="80"/>
      <c r="D85" s="77"/>
      <c r="E85" s="77" t="s">
        <v>112</v>
      </c>
      <c r="F85" s="78" t="s">
        <v>47</v>
      </c>
      <c r="G85" s="35" t="s">
        <v>96</v>
      </c>
      <c r="H85" s="82">
        <v>43159</v>
      </c>
      <c r="I85" s="79">
        <v>50</v>
      </c>
      <c r="K85" s="85"/>
    </row>
    <row r="86" spans="1:12" s="41" customFormat="1" x14ac:dyDescent="0.2">
      <c r="A86" s="35">
        <v>28</v>
      </c>
      <c r="B86" s="84"/>
      <c r="C86" s="80"/>
      <c r="D86" s="77"/>
      <c r="E86" s="77" t="s">
        <v>113</v>
      </c>
      <c r="F86" s="78" t="s">
        <v>47</v>
      </c>
      <c r="G86" s="35" t="s">
        <v>96</v>
      </c>
      <c r="H86" s="82">
        <v>43159</v>
      </c>
      <c r="I86" s="79">
        <v>50</v>
      </c>
      <c r="K86" s="85"/>
    </row>
    <row r="87" spans="1:12" s="41" customFormat="1" x14ac:dyDescent="0.2">
      <c r="A87" s="35">
        <v>29</v>
      </c>
      <c r="B87" s="84"/>
      <c r="C87" s="80"/>
      <c r="D87" s="77"/>
      <c r="E87" s="77" t="s">
        <v>114</v>
      </c>
      <c r="F87" s="78" t="s">
        <v>47</v>
      </c>
      <c r="G87" s="35" t="s">
        <v>96</v>
      </c>
      <c r="H87" s="82">
        <v>43159</v>
      </c>
      <c r="I87" s="79">
        <v>50</v>
      </c>
      <c r="K87" s="85"/>
    </row>
    <row r="88" spans="1:12" s="41" customFormat="1" x14ac:dyDescent="0.2">
      <c r="A88" s="35"/>
      <c r="B88" s="38"/>
      <c r="C88" s="38"/>
      <c r="D88" s="38"/>
      <c r="E88" s="38"/>
      <c r="F88" s="38"/>
      <c r="G88" s="35"/>
      <c r="H88" s="38"/>
      <c r="I88" s="40">
        <f>SUM(I59:I87)</f>
        <v>1611</v>
      </c>
      <c r="L88" s="61"/>
    </row>
    <row r="89" spans="1:12" s="41" customFormat="1" x14ac:dyDescent="0.2">
      <c r="A89" s="35">
        <v>1</v>
      </c>
      <c r="B89" s="46"/>
      <c r="C89" s="47"/>
      <c r="D89" s="47"/>
      <c r="E89" s="47" t="s">
        <v>128</v>
      </c>
      <c r="F89" s="35" t="s">
        <v>45</v>
      </c>
      <c r="G89" s="35"/>
      <c r="H89" s="49">
        <v>43178</v>
      </c>
      <c r="I89" s="50">
        <v>50</v>
      </c>
      <c r="L89" s="61"/>
    </row>
    <row r="90" spans="1:12" s="41" customFormat="1" x14ac:dyDescent="0.2">
      <c r="A90" s="35">
        <v>2</v>
      </c>
      <c r="B90" s="46"/>
      <c r="C90" s="47"/>
      <c r="D90" s="47"/>
      <c r="E90" s="47" t="s">
        <v>129</v>
      </c>
      <c r="F90" s="35" t="s">
        <v>45</v>
      </c>
      <c r="G90" s="35"/>
      <c r="H90" s="49">
        <v>43181</v>
      </c>
      <c r="I90" s="50">
        <v>60</v>
      </c>
      <c r="L90" s="61"/>
    </row>
    <row r="91" spans="1:12" s="41" customFormat="1" x14ac:dyDescent="0.2">
      <c r="A91" s="35">
        <v>3</v>
      </c>
      <c r="B91" s="46"/>
      <c r="C91" s="47"/>
      <c r="D91" s="47"/>
      <c r="E91" s="47" t="s">
        <v>130</v>
      </c>
      <c r="F91" s="35" t="s">
        <v>45</v>
      </c>
      <c r="G91" s="35"/>
      <c r="H91" s="49">
        <v>43171</v>
      </c>
      <c r="I91" s="50">
        <v>50</v>
      </c>
      <c r="L91" s="61"/>
    </row>
    <row r="92" spans="1:12" s="41" customFormat="1" x14ac:dyDescent="0.2">
      <c r="A92" s="35">
        <v>4</v>
      </c>
      <c r="B92" s="46"/>
      <c r="C92" s="47"/>
      <c r="D92" s="47"/>
      <c r="E92" s="47" t="s">
        <v>131</v>
      </c>
      <c r="F92" s="35" t="s">
        <v>45</v>
      </c>
      <c r="G92" s="35"/>
      <c r="H92" s="49">
        <v>43179</v>
      </c>
      <c r="I92" s="50">
        <v>50</v>
      </c>
      <c r="L92" s="61"/>
    </row>
    <row r="93" spans="1:12" s="41" customFormat="1" x14ac:dyDescent="0.2">
      <c r="A93" s="35">
        <v>5</v>
      </c>
      <c r="B93" s="46"/>
      <c r="C93" s="47"/>
      <c r="D93" s="47"/>
      <c r="E93" s="47" t="s">
        <v>132</v>
      </c>
      <c r="F93" s="35" t="s">
        <v>45</v>
      </c>
      <c r="G93" s="35"/>
      <c r="H93" s="49">
        <v>43188</v>
      </c>
      <c r="I93" s="50">
        <v>50</v>
      </c>
      <c r="L93" s="61"/>
    </row>
    <row r="94" spans="1:12" s="41" customFormat="1" x14ac:dyDescent="0.2">
      <c r="A94" s="35">
        <v>6</v>
      </c>
      <c r="B94" s="56"/>
      <c r="C94" s="38"/>
      <c r="D94" s="38"/>
      <c r="E94" s="47" t="s">
        <v>133</v>
      </c>
      <c r="F94" s="35" t="s">
        <v>45</v>
      </c>
      <c r="G94" s="35"/>
      <c r="H94" s="39">
        <v>43188</v>
      </c>
      <c r="I94" s="40">
        <v>50</v>
      </c>
      <c r="L94" s="61"/>
    </row>
    <row r="95" spans="1:12" s="41" customFormat="1" x14ac:dyDescent="0.2">
      <c r="A95" s="35">
        <v>7</v>
      </c>
      <c r="B95" s="56"/>
      <c r="C95" s="59"/>
      <c r="D95" s="47"/>
      <c r="E95" s="47" t="s">
        <v>134</v>
      </c>
      <c r="F95" s="35" t="s">
        <v>45</v>
      </c>
      <c r="G95" s="35"/>
      <c r="H95" s="39">
        <v>43188</v>
      </c>
      <c r="I95" s="40">
        <v>51</v>
      </c>
      <c r="L95" s="61"/>
    </row>
    <row r="96" spans="1:12" s="41" customFormat="1" x14ac:dyDescent="0.2">
      <c r="A96" s="35">
        <v>8</v>
      </c>
      <c r="B96" s="46"/>
      <c r="C96" s="47"/>
      <c r="D96" s="47"/>
      <c r="E96" s="48" t="s">
        <v>115</v>
      </c>
      <c r="F96" s="35" t="s">
        <v>46</v>
      </c>
      <c r="G96" s="35"/>
      <c r="H96" s="87">
        <v>43186</v>
      </c>
      <c r="I96" s="50">
        <v>50</v>
      </c>
      <c r="L96" s="61"/>
    </row>
    <row r="97" spans="1:12" s="41" customFormat="1" x14ac:dyDescent="0.2">
      <c r="A97" s="35">
        <v>9</v>
      </c>
      <c r="B97" s="46"/>
      <c r="C97" s="47"/>
      <c r="D97" s="47"/>
      <c r="E97" s="48" t="s">
        <v>116</v>
      </c>
      <c r="F97" s="35" t="s">
        <v>46</v>
      </c>
      <c r="G97" s="35"/>
      <c r="H97" s="87">
        <v>43186</v>
      </c>
      <c r="I97" s="50">
        <v>50</v>
      </c>
      <c r="L97" s="61"/>
    </row>
    <row r="98" spans="1:12" s="41" customFormat="1" x14ac:dyDescent="0.2">
      <c r="A98" s="35">
        <v>10</v>
      </c>
      <c r="B98" s="46"/>
      <c r="C98" s="47"/>
      <c r="D98" s="47"/>
      <c r="E98" s="48" t="s">
        <v>117</v>
      </c>
      <c r="F98" s="35" t="s">
        <v>46</v>
      </c>
      <c r="G98" s="35"/>
      <c r="H98" s="87">
        <v>43186</v>
      </c>
      <c r="I98" s="50">
        <v>50</v>
      </c>
      <c r="L98" s="61"/>
    </row>
    <row r="99" spans="1:12" s="41" customFormat="1" x14ac:dyDescent="0.2">
      <c r="A99" s="35">
        <v>11</v>
      </c>
      <c r="B99" s="46"/>
      <c r="C99" s="47"/>
      <c r="D99" s="47"/>
      <c r="E99" s="48" t="s">
        <v>118</v>
      </c>
      <c r="F99" s="35" t="s">
        <v>46</v>
      </c>
      <c r="G99" s="35"/>
      <c r="H99" s="87">
        <v>43186</v>
      </c>
      <c r="I99" s="50">
        <v>89</v>
      </c>
      <c r="L99" s="61"/>
    </row>
    <row r="100" spans="1:12" s="41" customFormat="1" x14ac:dyDescent="0.2">
      <c r="A100" s="35">
        <v>12</v>
      </c>
      <c r="B100" s="46"/>
      <c r="C100" s="47"/>
      <c r="D100" s="47"/>
      <c r="E100" s="48" t="s">
        <v>119</v>
      </c>
      <c r="F100" s="35" t="s">
        <v>46</v>
      </c>
      <c r="G100" s="35"/>
      <c r="H100" s="87">
        <v>43186</v>
      </c>
      <c r="I100" s="50">
        <v>50</v>
      </c>
      <c r="L100" s="61"/>
    </row>
    <row r="101" spans="1:12" s="41" customFormat="1" x14ac:dyDescent="0.2">
      <c r="A101" s="35">
        <v>13</v>
      </c>
      <c r="B101" s="46"/>
      <c r="C101" s="47"/>
      <c r="D101" s="47"/>
      <c r="E101" s="48" t="s">
        <v>120</v>
      </c>
      <c r="F101" s="35" t="s">
        <v>46</v>
      </c>
      <c r="G101" s="35"/>
      <c r="H101" s="87">
        <v>43186</v>
      </c>
      <c r="I101" s="50">
        <v>50</v>
      </c>
      <c r="L101" s="61"/>
    </row>
    <row r="102" spans="1:12" s="41" customFormat="1" x14ac:dyDescent="0.2">
      <c r="A102" s="35">
        <v>14</v>
      </c>
      <c r="B102" s="46"/>
      <c r="C102" s="47"/>
      <c r="D102" s="47"/>
      <c r="E102" s="48" t="s">
        <v>121</v>
      </c>
      <c r="F102" s="35" t="s">
        <v>46</v>
      </c>
      <c r="G102" s="35"/>
      <c r="H102" s="87">
        <v>43186</v>
      </c>
      <c r="I102" s="50">
        <v>50</v>
      </c>
      <c r="L102" s="61"/>
    </row>
    <row r="103" spans="1:12" s="41" customFormat="1" x14ac:dyDescent="0.2">
      <c r="A103" s="35">
        <v>15</v>
      </c>
      <c r="B103" s="56"/>
      <c r="C103" s="47"/>
      <c r="D103" s="47"/>
      <c r="E103" s="47" t="s">
        <v>122</v>
      </c>
      <c r="F103" s="35" t="s">
        <v>47</v>
      </c>
      <c r="G103" s="35" t="s">
        <v>137</v>
      </c>
      <c r="H103" s="49">
        <v>43188</v>
      </c>
      <c r="I103" s="90">
        <v>60</v>
      </c>
      <c r="L103" s="61"/>
    </row>
    <row r="104" spans="1:12" s="41" customFormat="1" x14ac:dyDescent="0.2">
      <c r="A104" s="35">
        <v>16</v>
      </c>
      <c r="B104" s="56"/>
      <c r="C104" s="47"/>
      <c r="D104" s="47"/>
      <c r="E104" s="47" t="s">
        <v>123</v>
      </c>
      <c r="F104" s="35" t="s">
        <v>47</v>
      </c>
      <c r="G104" s="35" t="s">
        <v>96</v>
      </c>
      <c r="H104" s="49">
        <v>43188</v>
      </c>
      <c r="I104" s="90">
        <v>60</v>
      </c>
      <c r="L104" s="61"/>
    </row>
    <row r="105" spans="1:12" s="41" customFormat="1" x14ac:dyDescent="0.2">
      <c r="A105" s="35">
        <v>17</v>
      </c>
      <c r="B105" s="56"/>
      <c r="C105" s="47"/>
      <c r="D105" s="47"/>
      <c r="E105" s="47" t="s">
        <v>124</v>
      </c>
      <c r="F105" s="35" t="s">
        <v>47</v>
      </c>
      <c r="G105" s="35" t="s">
        <v>137</v>
      </c>
      <c r="H105" s="49">
        <v>43188</v>
      </c>
      <c r="I105" s="90">
        <v>60</v>
      </c>
      <c r="L105" s="61"/>
    </row>
    <row r="106" spans="1:12" s="41" customFormat="1" x14ac:dyDescent="0.2">
      <c r="A106" s="35">
        <v>18</v>
      </c>
      <c r="B106" s="56"/>
      <c r="C106" s="47"/>
      <c r="D106" s="47"/>
      <c r="E106" s="47" t="s">
        <v>125</v>
      </c>
      <c r="F106" s="35" t="s">
        <v>47</v>
      </c>
      <c r="G106" s="35" t="s">
        <v>137</v>
      </c>
      <c r="H106" s="49">
        <v>43188</v>
      </c>
      <c r="I106" s="90">
        <v>60</v>
      </c>
      <c r="L106" s="61"/>
    </row>
    <row r="107" spans="1:12" s="41" customFormat="1" x14ac:dyDescent="0.2">
      <c r="A107" s="35">
        <v>19</v>
      </c>
      <c r="B107" s="56"/>
      <c r="C107" s="47"/>
      <c r="D107" s="47"/>
      <c r="E107" s="47" t="s">
        <v>126</v>
      </c>
      <c r="F107" s="35" t="s">
        <v>47</v>
      </c>
      <c r="G107" s="35" t="s">
        <v>96</v>
      </c>
      <c r="H107" s="49">
        <v>43188</v>
      </c>
      <c r="I107" s="90">
        <v>61</v>
      </c>
      <c r="L107" s="61"/>
    </row>
    <row r="108" spans="1:12" s="41" customFormat="1" x14ac:dyDescent="0.2">
      <c r="A108" s="35">
        <v>20</v>
      </c>
      <c r="B108" s="56"/>
      <c r="C108" s="47"/>
      <c r="D108" s="47"/>
      <c r="E108" s="47" t="s">
        <v>127</v>
      </c>
      <c r="F108" s="35" t="s">
        <v>47</v>
      </c>
      <c r="G108" s="35" t="s">
        <v>96</v>
      </c>
      <c r="H108" s="49">
        <v>43188</v>
      </c>
      <c r="I108" s="91">
        <v>60</v>
      </c>
      <c r="J108" s="95"/>
      <c r="L108" s="61"/>
    </row>
    <row r="109" spans="1:12" s="41" customFormat="1" x14ac:dyDescent="0.2">
      <c r="A109" s="35"/>
      <c r="B109" s="46"/>
      <c r="C109" s="47"/>
      <c r="D109" s="47"/>
      <c r="E109" s="48"/>
      <c r="F109" s="35"/>
      <c r="G109" s="35"/>
      <c r="H109" s="87"/>
      <c r="I109" s="50">
        <f>SUM(I89:I108)</f>
        <v>1111</v>
      </c>
      <c r="L109" s="61"/>
    </row>
    <row r="110" spans="1:12" s="41" customFormat="1" x14ac:dyDescent="0.2">
      <c r="A110" s="35">
        <v>1</v>
      </c>
      <c r="B110" s="46"/>
      <c r="C110" s="47"/>
      <c r="D110" s="47"/>
      <c r="E110" s="47" t="s">
        <v>138</v>
      </c>
      <c r="F110" s="48" t="s">
        <v>45</v>
      </c>
      <c r="G110" s="35"/>
      <c r="H110" s="49">
        <v>43195</v>
      </c>
      <c r="I110" s="50">
        <v>50</v>
      </c>
      <c r="L110" s="61"/>
    </row>
    <row r="111" spans="1:12" s="41" customFormat="1" x14ac:dyDescent="0.2">
      <c r="A111" s="35">
        <v>2</v>
      </c>
      <c r="B111" s="46"/>
      <c r="C111" s="47"/>
      <c r="D111" s="47"/>
      <c r="E111" s="47" t="s">
        <v>139</v>
      </c>
      <c r="F111" s="48" t="s">
        <v>45</v>
      </c>
      <c r="G111" s="35"/>
      <c r="H111" s="49">
        <v>43200</v>
      </c>
      <c r="I111" s="50">
        <v>50</v>
      </c>
      <c r="L111" s="61"/>
    </row>
    <row r="112" spans="1:12" s="41" customFormat="1" x14ac:dyDescent="0.2">
      <c r="A112" s="35">
        <v>3</v>
      </c>
      <c r="B112" s="56"/>
      <c r="C112" s="38"/>
      <c r="D112" s="38"/>
      <c r="E112" s="47" t="s">
        <v>143</v>
      </c>
      <c r="F112" s="35" t="s">
        <v>45</v>
      </c>
      <c r="G112" s="35"/>
      <c r="H112" s="39">
        <v>43215</v>
      </c>
      <c r="I112" s="40">
        <v>50</v>
      </c>
      <c r="L112" s="61"/>
    </row>
    <row r="113" spans="1:12" s="41" customFormat="1" x14ac:dyDescent="0.2">
      <c r="A113" s="35">
        <v>4</v>
      </c>
      <c r="B113" s="56"/>
      <c r="C113" s="59"/>
      <c r="D113" s="47"/>
      <c r="E113" s="47" t="s">
        <v>144</v>
      </c>
      <c r="F113" s="35" t="s">
        <v>45</v>
      </c>
      <c r="G113" s="35"/>
      <c r="H113" s="39">
        <v>43215</v>
      </c>
      <c r="I113" s="40">
        <v>50</v>
      </c>
      <c r="L113" s="61"/>
    </row>
    <row r="114" spans="1:12" s="41" customFormat="1" x14ac:dyDescent="0.2">
      <c r="A114" s="35">
        <v>5</v>
      </c>
      <c r="B114" s="58"/>
      <c r="C114" s="37"/>
      <c r="D114" s="38"/>
      <c r="E114" s="38" t="s">
        <v>145</v>
      </c>
      <c r="F114" s="35" t="s">
        <v>45</v>
      </c>
      <c r="G114" s="35"/>
      <c r="H114" s="39">
        <v>43215</v>
      </c>
      <c r="I114" s="40">
        <v>50</v>
      </c>
      <c r="L114" s="61"/>
    </row>
    <row r="115" spans="1:12" s="41" customFormat="1" x14ac:dyDescent="0.2">
      <c r="A115" s="35">
        <v>6</v>
      </c>
      <c r="B115" s="58"/>
      <c r="C115" s="59"/>
      <c r="D115" s="47"/>
      <c r="E115" s="47" t="s">
        <v>146</v>
      </c>
      <c r="F115" s="48" t="s">
        <v>45</v>
      </c>
      <c r="G115" s="35"/>
      <c r="H115" s="39">
        <v>43216</v>
      </c>
      <c r="I115" s="40">
        <v>61</v>
      </c>
      <c r="L115" s="61"/>
    </row>
    <row r="116" spans="1:12" s="41" customFormat="1" x14ac:dyDescent="0.2">
      <c r="A116" s="35">
        <v>7</v>
      </c>
      <c r="B116" s="58"/>
      <c r="C116" s="37"/>
      <c r="D116" s="38"/>
      <c r="E116" s="38" t="s">
        <v>147</v>
      </c>
      <c r="F116" s="35" t="s">
        <v>45</v>
      </c>
      <c r="G116" s="35"/>
      <c r="H116" s="39">
        <v>43216</v>
      </c>
      <c r="I116" s="40">
        <v>50</v>
      </c>
      <c r="L116" s="61"/>
    </row>
    <row r="117" spans="1:12" s="41" customFormat="1" x14ac:dyDescent="0.2">
      <c r="A117" s="35">
        <v>8</v>
      </c>
      <c r="B117" s="52"/>
      <c r="C117" s="53"/>
      <c r="D117" s="53"/>
      <c r="E117" s="54" t="s">
        <v>154</v>
      </c>
      <c r="F117" s="35" t="s">
        <v>46</v>
      </c>
      <c r="G117" s="35"/>
      <c r="H117" s="99">
        <v>43192</v>
      </c>
      <c r="I117" s="55">
        <v>50</v>
      </c>
      <c r="L117" s="61"/>
    </row>
    <row r="118" spans="1:12" s="41" customFormat="1" x14ac:dyDescent="0.2">
      <c r="A118" s="35">
        <v>9</v>
      </c>
      <c r="B118" s="52"/>
      <c r="C118" s="53"/>
      <c r="D118" s="53"/>
      <c r="E118" s="54" t="s">
        <v>155</v>
      </c>
      <c r="F118" s="35" t="s">
        <v>46</v>
      </c>
      <c r="G118" s="35"/>
      <c r="H118" s="98">
        <v>43202</v>
      </c>
      <c r="I118" s="55">
        <v>100</v>
      </c>
      <c r="L118" s="61"/>
    </row>
    <row r="119" spans="1:12" s="41" customFormat="1" x14ac:dyDescent="0.2">
      <c r="A119" s="35">
        <v>10</v>
      </c>
      <c r="B119" s="52"/>
      <c r="C119" s="53"/>
      <c r="D119" s="53"/>
      <c r="E119" s="54" t="s">
        <v>156</v>
      </c>
      <c r="F119" s="35" t="s">
        <v>46</v>
      </c>
      <c r="G119" s="35"/>
      <c r="H119" s="98">
        <v>43202</v>
      </c>
      <c r="I119" s="55">
        <v>50</v>
      </c>
      <c r="L119" s="61"/>
    </row>
    <row r="120" spans="1:12" s="41" customFormat="1" x14ac:dyDescent="0.2">
      <c r="A120" s="35">
        <v>11</v>
      </c>
      <c r="B120" s="52"/>
      <c r="C120" s="53"/>
      <c r="D120" s="53"/>
      <c r="E120" s="54" t="s">
        <v>157</v>
      </c>
      <c r="F120" s="35" t="s">
        <v>46</v>
      </c>
      <c r="G120" s="35"/>
      <c r="H120" s="97">
        <v>43201</v>
      </c>
      <c r="I120" s="55">
        <v>50</v>
      </c>
      <c r="L120" s="61"/>
    </row>
    <row r="121" spans="1:12" s="41" customFormat="1" x14ac:dyDescent="0.2">
      <c r="A121" s="35">
        <v>12</v>
      </c>
      <c r="B121" s="52"/>
      <c r="C121" s="53"/>
      <c r="D121" s="53"/>
      <c r="E121" s="54" t="s">
        <v>158</v>
      </c>
      <c r="F121" s="35" t="s">
        <v>46</v>
      </c>
      <c r="G121" s="35"/>
      <c r="H121" s="98">
        <v>43194</v>
      </c>
      <c r="I121" s="55">
        <v>50</v>
      </c>
      <c r="L121" s="61"/>
    </row>
    <row r="122" spans="1:12" s="41" customFormat="1" x14ac:dyDescent="0.2">
      <c r="A122" s="35">
        <v>13</v>
      </c>
      <c r="B122" s="52"/>
      <c r="C122" s="53"/>
      <c r="D122" s="53"/>
      <c r="E122" s="54" t="s">
        <v>159</v>
      </c>
      <c r="F122" s="35" t="s">
        <v>46</v>
      </c>
      <c r="G122" s="35"/>
      <c r="H122" s="98">
        <v>43207</v>
      </c>
      <c r="I122" s="55">
        <v>89</v>
      </c>
      <c r="L122" s="61"/>
    </row>
    <row r="123" spans="1:12" s="41" customFormat="1" x14ac:dyDescent="0.2">
      <c r="A123" s="35">
        <v>14</v>
      </c>
      <c r="B123" s="56"/>
      <c r="C123" s="47"/>
      <c r="D123" s="47"/>
      <c r="E123" s="47" t="s">
        <v>148</v>
      </c>
      <c r="F123" s="48" t="s">
        <v>47</v>
      </c>
      <c r="G123" s="35"/>
      <c r="H123" s="49">
        <v>43217</v>
      </c>
      <c r="I123" s="90">
        <v>60</v>
      </c>
      <c r="L123" s="61"/>
    </row>
    <row r="124" spans="1:12" s="41" customFormat="1" x14ac:dyDescent="0.2">
      <c r="A124" s="35">
        <v>15</v>
      </c>
      <c r="B124" s="56"/>
      <c r="C124" s="47"/>
      <c r="D124" s="47"/>
      <c r="E124" s="47" t="s">
        <v>149</v>
      </c>
      <c r="F124" s="48" t="s">
        <v>47</v>
      </c>
      <c r="G124" s="35"/>
      <c r="H124" s="49">
        <v>43217</v>
      </c>
      <c r="I124" s="90">
        <v>60</v>
      </c>
      <c r="L124" s="61"/>
    </row>
    <row r="125" spans="1:12" s="41" customFormat="1" x14ac:dyDescent="0.2">
      <c r="A125" s="35">
        <v>16</v>
      </c>
      <c r="B125" s="56"/>
      <c r="C125" s="47"/>
      <c r="D125" s="47"/>
      <c r="E125" s="47" t="s">
        <v>150</v>
      </c>
      <c r="F125" s="48" t="s">
        <v>47</v>
      </c>
      <c r="G125" s="35"/>
      <c r="H125" s="49">
        <v>43217</v>
      </c>
      <c r="I125" s="90">
        <v>60</v>
      </c>
      <c r="L125" s="61"/>
    </row>
    <row r="126" spans="1:12" s="41" customFormat="1" x14ac:dyDescent="0.2">
      <c r="A126" s="35">
        <v>17</v>
      </c>
      <c r="B126" s="56"/>
      <c r="C126" s="47"/>
      <c r="D126" s="47"/>
      <c r="E126" s="47" t="s">
        <v>151</v>
      </c>
      <c r="F126" s="48" t="s">
        <v>47</v>
      </c>
      <c r="G126" s="35"/>
      <c r="H126" s="49">
        <v>43217</v>
      </c>
      <c r="I126" s="90">
        <v>60</v>
      </c>
      <c r="L126" s="61"/>
    </row>
    <row r="127" spans="1:12" s="41" customFormat="1" x14ac:dyDescent="0.2">
      <c r="A127" s="35">
        <v>18</v>
      </c>
      <c r="B127" s="56"/>
      <c r="C127" s="47"/>
      <c r="D127" s="47"/>
      <c r="E127" s="47" t="s">
        <v>152</v>
      </c>
      <c r="F127" s="48" t="s">
        <v>47</v>
      </c>
      <c r="G127" s="35"/>
      <c r="H127" s="49">
        <v>43217</v>
      </c>
      <c r="I127" s="90">
        <v>60</v>
      </c>
      <c r="L127" s="61"/>
    </row>
    <row r="128" spans="1:12" s="41" customFormat="1" x14ac:dyDescent="0.2">
      <c r="A128" s="35">
        <v>19</v>
      </c>
      <c r="B128" s="56"/>
      <c r="C128" s="47"/>
      <c r="D128" s="47"/>
      <c r="E128" s="47" t="s">
        <v>153</v>
      </c>
      <c r="F128" s="48" t="s">
        <v>47</v>
      </c>
      <c r="G128" s="35"/>
      <c r="H128" s="49">
        <v>43217</v>
      </c>
      <c r="I128" s="91">
        <v>61</v>
      </c>
      <c r="L128" s="61"/>
    </row>
    <row r="129" spans="1:12" s="41" customFormat="1" x14ac:dyDescent="0.2">
      <c r="A129" s="35"/>
      <c r="B129" s="56"/>
      <c r="C129" s="47"/>
      <c r="D129" s="47"/>
      <c r="E129" s="47"/>
      <c r="F129" s="48"/>
      <c r="G129" s="35"/>
      <c r="H129" s="49"/>
      <c r="I129" s="91">
        <f>SUM(I110:I128)</f>
        <v>1111</v>
      </c>
      <c r="L129" s="61"/>
    </row>
    <row r="130" spans="1:12" s="41" customFormat="1" x14ac:dyDescent="0.2">
      <c r="A130" s="35">
        <v>1</v>
      </c>
      <c r="B130" s="46"/>
      <c r="C130" s="47"/>
      <c r="D130" s="47"/>
      <c r="E130" s="47" t="s">
        <v>161</v>
      </c>
      <c r="F130" s="48" t="s">
        <v>45</v>
      </c>
      <c r="G130" s="35"/>
      <c r="H130" s="49">
        <v>43236</v>
      </c>
      <c r="I130" s="50">
        <v>10</v>
      </c>
      <c r="L130" s="61"/>
    </row>
    <row r="131" spans="1:12" s="41" customFormat="1" x14ac:dyDescent="0.2">
      <c r="A131" s="35">
        <v>2</v>
      </c>
      <c r="B131" s="46"/>
      <c r="C131" s="47"/>
      <c r="D131" s="47"/>
      <c r="E131" s="46" t="s">
        <v>162</v>
      </c>
      <c r="F131" s="48" t="s">
        <v>45</v>
      </c>
      <c r="G131" s="35"/>
      <c r="H131" s="49">
        <v>43235</v>
      </c>
      <c r="I131" s="50">
        <v>61</v>
      </c>
      <c r="L131" s="61"/>
    </row>
    <row r="132" spans="1:12" s="41" customFormat="1" x14ac:dyDescent="0.2">
      <c r="A132" s="35">
        <v>3</v>
      </c>
      <c r="B132" s="46"/>
      <c r="C132" s="47"/>
      <c r="D132" s="47"/>
      <c r="E132" s="47" t="s">
        <v>163</v>
      </c>
      <c r="F132" s="48" t="s">
        <v>45</v>
      </c>
      <c r="G132" s="35"/>
      <c r="H132" s="49">
        <v>43243</v>
      </c>
      <c r="I132" s="50">
        <v>20</v>
      </c>
      <c r="L132" s="61"/>
    </row>
    <row r="133" spans="1:12" s="41" customFormat="1" x14ac:dyDescent="0.2">
      <c r="A133" s="35">
        <v>4</v>
      </c>
      <c r="B133" s="46"/>
      <c r="C133" s="47"/>
      <c r="D133" s="47"/>
      <c r="E133" s="47" t="s">
        <v>164</v>
      </c>
      <c r="F133" s="48" t="s">
        <v>45</v>
      </c>
      <c r="G133" s="35"/>
      <c r="H133" s="49">
        <v>43236</v>
      </c>
      <c r="I133" s="50">
        <v>20</v>
      </c>
      <c r="L133" s="61"/>
    </row>
    <row r="134" spans="1:12" s="41" customFormat="1" x14ac:dyDescent="0.2">
      <c r="A134" s="35">
        <v>5</v>
      </c>
      <c r="B134" s="46"/>
      <c r="C134" s="47"/>
      <c r="D134" s="47"/>
      <c r="E134" s="47" t="s">
        <v>165</v>
      </c>
      <c r="F134" s="48" t="s">
        <v>45</v>
      </c>
      <c r="G134" s="35"/>
      <c r="H134" s="49">
        <v>43250</v>
      </c>
      <c r="I134" s="50">
        <v>50</v>
      </c>
      <c r="L134" s="61"/>
    </row>
    <row r="135" spans="1:12" s="41" customFormat="1" x14ac:dyDescent="0.2">
      <c r="A135" s="35">
        <v>6</v>
      </c>
      <c r="B135" s="56"/>
      <c r="C135" s="47"/>
      <c r="D135" s="47"/>
      <c r="E135" s="47" t="s">
        <v>166</v>
      </c>
      <c r="F135" s="35" t="s">
        <v>45</v>
      </c>
      <c r="G135" s="35"/>
      <c r="H135" s="39">
        <v>43250</v>
      </c>
      <c r="I135" s="40">
        <v>50</v>
      </c>
      <c r="L135" s="61"/>
    </row>
    <row r="136" spans="1:12" s="41" customFormat="1" x14ac:dyDescent="0.2">
      <c r="A136" s="35">
        <v>7</v>
      </c>
      <c r="B136" s="56"/>
      <c r="C136" s="59"/>
      <c r="D136" s="47"/>
      <c r="E136" s="47" t="s">
        <v>167</v>
      </c>
      <c r="F136" s="35" t="s">
        <v>45</v>
      </c>
      <c r="G136" s="35"/>
      <c r="H136" s="39">
        <v>43250</v>
      </c>
      <c r="I136" s="40">
        <v>50</v>
      </c>
      <c r="L136" s="61"/>
    </row>
    <row r="137" spans="1:12" s="41" customFormat="1" x14ac:dyDescent="0.2">
      <c r="A137" s="35">
        <v>8</v>
      </c>
      <c r="B137" s="58"/>
      <c r="C137" s="59"/>
      <c r="D137" s="47"/>
      <c r="E137" s="47" t="s">
        <v>168</v>
      </c>
      <c r="F137" s="35" t="s">
        <v>45</v>
      </c>
      <c r="G137" s="35"/>
      <c r="H137" s="39">
        <v>43250</v>
      </c>
      <c r="I137" s="40">
        <v>50</v>
      </c>
      <c r="L137" s="61"/>
    </row>
    <row r="138" spans="1:12" s="41" customFormat="1" x14ac:dyDescent="0.2">
      <c r="A138" s="35">
        <v>9</v>
      </c>
      <c r="B138" s="56"/>
      <c r="C138" s="59"/>
      <c r="D138" s="47"/>
      <c r="E138" s="47" t="s">
        <v>169</v>
      </c>
      <c r="F138" s="48" t="s">
        <v>45</v>
      </c>
      <c r="G138" s="35"/>
      <c r="H138" s="39">
        <v>43250</v>
      </c>
      <c r="I138" s="40">
        <v>50</v>
      </c>
      <c r="L138" s="61"/>
    </row>
    <row r="139" spans="1:12" s="41" customFormat="1" x14ac:dyDescent="0.2">
      <c r="A139" s="35">
        <v>10</v>
      </c>
      <c r="B139" s="52"/>
      <c r="C139" s="53"/>
      <c r="D139" s="53"/>
      <c r="E139" s="54" t="s">
        <v>172</v>
      </c>
      <c r="F139" s="35" t="s">
        <v>46</v>
      </c>
      <c r="G139" s="35"/>
      <c r="H139" s="87">
        <v>43251</v>
      </c>
      <c r="I139" s="55">
        <v>30</v>
      </c>
      <c r="L139" s="61"/>
    </row>
    <row r="140" spans="1:12" s="41" customFormat="1" x14ac:dyDescent="0.2">
      <c r="A140" s="35">
        <v>11</v>
      </c>
      <c r="B140" s="52"/>
      <c r="C140" s="53"/>
      <c r="D140" s="53"/>
      <c r="E140" s="54" t="s">
        <v>173</v>
      </c>
      <c r="F140" s="35" t="s">
        <v>46</v>
      </c>
      <c r="G140" s="35"/>
      <c r="H140" s="87">
        <v>43251</v>
      </c>
      <c r="I140" s="55">
        <v>50</v>
      </c>
      <c r="L140" s="61"/>
    </row>
    <row r="141" spans="1:12" s="41" customFormat="1" x14ac:dyDescent="0.2">
      <c r="A141" s="35">
        <v>12</v>
      </c>
      <c r="B141" s="52"/>
      <c r="C141" s="53"/>
      <c r="D141" s="53"/>
      <c r="E141" s="54" t="s">
        <v>174</v>
      </c>
      <c r="F141" s="35" t="s">
        <v>46</v>
      </c>
      <c r="G141" s="35"/>
      <c r="H141" s="87">
        <v>43251</v>
      </c>
      <c r="I141" s="55">
        <v>100</v>
      </c>
      <c r="L141" s="61"/>
    </row>
    <row r="142" spans="1:12" s="41" customFormat="1" x14ac:dyDescent="0.2">
      <c r="A142" s="35">
        <v>13</v>
      </c>
      <c r="B142" s="52"/>
      <c r="C142" s="53"/>
      <c r="D142" s="53"/>
      <c r="E142" s="54" t="s">
        <v>175</v>
      </c>
      <c r="F142" s="35" t="s">
        <v>46</v>
      </c>
      <c r="G142" s="35"/>
      <c r="H142" s="87">
        <v>43251</v>
      </c>
      <c r="I142" s="55">
        <v>89</v>
      </c>
      <c r="L142" s="61"/>
    </row>
    <row r="143" spans="1:12" s="41" customFormat="1" x14ac:dyDescent="0.2">
      <c r="A143" s="35">
        <v>14</v>
      </c>
      <c r="B143" s="52"/>
      <c r="C143" s="53"/>
      <c r="D143" s="53"/>
      <c r="E143" s="54" t="s">
        <v>176</v>
      </c>
      <c r="F143" s="35" t="s">
        <v>46</v>
      </c>
      <c r="G143" s="35"/>
      <c r="H143" s="87">
        <v>43251</v>
      </c>
      <c r="I143" s="55">
        <v>20</v>
      </c>
      <c r="L143" s="61"/>
    </row>
    <row r="144" spans="1:12" s="41" customFormat="1" x14ac:dyDescent="0.2">
      <c r="A144" s="35">
        <v>15</v>
      </c>
      <c r="B144" s="52"/>
      <c r="C144" s="53"/>
      <c r="D144" s="52"/>
      <c r="E144" s="54" t="s">
        <v>177</v>
      </c>
      <c r="F144" s="35" t="s">
        <v>46</v>
      </c>
      <c r="G144" s="35"/>
      <c r="H144" s="87">
        <v>43251</v>
      </c>
      <c r="I144" s="55">
        <v>50</v>
      </c>
      <c r="L144" s="61"/>
    </row>
    <row r="145" spans="1:12" s="41" customFormat="1" ht="15.75" customHeight="1" x14ac:dyDescent="0.2">
      <c r="A145" s="35">
        <v>16</v>
      </c>
      <c r="B145" s="52"/>
      <c r="C145" s="53"/>
      <c r="D145" s="53"/>
      <c r="E145" s="54" t="s">
        <v>178</v>
      </c>
      <c r="F145" s="35" t="s">
        <v>46</v>
      </c>
      <c r="G145" s="35"/>
      <c r="H145" s="87">
        <v>43251</v>
      </c>
      <c r="I145" s="55">
        <v>50</v>
      </c>
      <c r="L145" s="61"/>
    </row>
    <row r="146" spans="1:12" s="41" customFormat="1" x14ac:dyDescent="0.2">
      <c r="A146" s="35">
        <v>17</v>
      </c>
      <c r="B146" s="81"/>
      <c r="C146" s="77"/>
      <c r="D146" s="77"/>
      <c r="E146" s="77" t="s">
        <v>179</v>
      </c>
      <c r="F146" s="78" t="s">
        <v>47</v>
      </c>
      <c r="G146" s="35"/>
      <c r="H146" s="82">
        <v>43249</v>
      </c>
      <c r="I146" s="101">
        <v>60</v>
      </c>
      <c r="L146" s="61"/>
    </row>
    <row r="147" spans="1:12" s="41" customFormat="1" x14ac:dyDescent="0.2">
      <c r="A147" s="35">
        <v>18</v>
      </c>
      <c r="B147" s="81"/>
      <c r="C147" s="77"/>
      <c r="D147" s="77"/>
      <c r="E147" s="77" t="s">
        <v>180</v>
      </c>
      <c r="F147" s="78" t="s">
        <v>47</v>
      </c>
      <c r="G147" s="35"/>
      <c r="H147" s="82">
        <v>43249</v>
      </c>
      <c r="I147" s="101">
        <v>60</v>
      </c>
      <c r="L147" s="61"/>
    </row>
    <row r="148" spans="1:12" s="41" customFormat="1" x14ac:dyDescent="0.2">
      <c r="A148" s="35">
        <v>19</v>
      </c>
      <c r="B148" s="81"/>
      <c r="C148" s="77"/>
      <c r="D148" s="77"/>
      <c r="E148" s="77" t="s">
        <v>181</v>
      </c>
      <c r="F148" s="78" t="s">
        <v>47</v>
      </c>
      <c r="G148" s="35"/>
      <c r="H148" s="82">
        <v>43249</v>
      </c>
      <c r="I148" s="101">
        <v>60</v>
      </c>
      <c r="L148" s="61"/>
    </row>
    <row r="149" spans="1:12" s="41" customFormat="1" x14ac:dyDescent="0.2">
      <c r="A149" s="35">
        <v>20</v>
      </c>
      <c r="B149" s="81"/>
      <c r="C149" s="77"/>
      <c r="D149" s="77"/>
      <c r="E149" s="77" t="s">
        <v>182</v>
      </c>
      <c r="F149" s="78" t="s">
        <v>47</v>
      </c>
      <c r="G149" s="35"/>
      <c r="H149" s="82">
        <v>43249</v>
      </c>
      <c r="I149" s="101">
        <v>60</v>
      </c>
      <c r="L149" s="61"/>
    </row>
    <row r="150" spans="1:12" s="41" customFormat="1" x14ac:dyDescent="0.2">
      <c r="A150" s="35">
        <v>21</v>
      </c>
      <c r="B150" s="81"/>
      <c r="C150" s="77"/>
      <c r="D150" s="77"/>
      <c r="E150" s="77" t="s">
        <v>183</v>
      </c>
      <c r="F150" s="78" t="s">
        <v>47</v>
      </c>
      <c r="G150" s="35"/>
      <c r="H150" s="82">
        <v>43249</v>
      </c>
      <c r="I150" s="101">
        <v>60</v>
      </c>
      <c r="L150" s="61"/>
    </row>
    <row r="151" spans="1:12" s="41" customFormat="1" x14ac:dyDescent="0.2">
      <c r="A151" s="35">
        <v>22</v>
      </c>
      <c r="B151" s="81"/>
      <c r="C151" s="77"/>
      <c r="D151" s="77"/>
      <c r="E151" s="77" t="s">
        <v>184</v>
      </c>
      <c r="F151" s="78" t="s">
        <v>47</v>
      </c>
      <c r="G151" s="35"/>
      <c r="H151" s="82">
        <v>43249</v>
      </c>
      <c r="I151" s="101">
        <v>61</v>
      </c>
      <c r="L151" s="61"/>
    </row>
    <row r="152" spans="1:12" s="41" customFormat="1" x14ac:dyDescent="0.2">
      <c r="A152" s="86"/>
      <c r="E152" s="88"/>
      <c r="F152" s="86"/>
      <c r="G152" s="86"/>
      <c r="H152" s="89"/>
      <c r="I152" s="102">
        <f>SUM(I130:I151)</f>
        <v>1111</v>
      </c>
      <c r="L152" s="61"/>
    </row>
    <row r="153" spans="1:12" s="41" customFormat="1" x14ac:dyDescent="0.2">
      <c r="A153" s="35">
        <v>1</v>
      </c>
      <c r="B153" s="46"/>
      <c r="C153" s="47"/>
      <c r="D153" s="47"/>
      <c r="E153" s="47" t="s">
        <v>185</v>
      </c>
      <c r="F153" s="48" t="s">
        <v>45</v>
      </c>
      <c r="G153" s="35"/>
      <c r="H153" s="49">
        <v>43264</v>
      </c>
      <c r="I153" s="50">
        <v>61</v>
      </c>
      <c r="L153" s="61"/>
    </row>
    <row r="154" spans="1:12" s="41" customFormat="1" x14ac:dyDescent="0.2">
      <c r="A154" s="35">
        <v>2</v>
      </c>
      <c r="B154" s="46"/>
      <c r="C154" s="47"/>
      <c r="D154" s="47"/>
      <c r="E154" s="46" t="s">
        <v>186</v>
      </c>
      <c r="F154" s="48" t="s">
        <v>45</v>
      </c>
      <c r="G154" s="35"/>
      <c r="H154" s="49">
        <v>43265</v>
      </c>
      <c r="I154" s="50">
        <v>50</v>
      </c>
      <c r="L154" s="61"/>
    </row>
    <row r="155" spans="1:12" s="41" customFormat="1" x14ac:dyDescent="0.2">
      <c r="A155" s="35">
        <v>3</v>
      </c>
      <c r="B155" s="46"/>
      <c r="C155" s="47"/>
      <c r="D155" s="47"/>
      <c r="E155" s="47" t="s">
        <v>187</v>
      </c>
      <c r="F155" s="48" t="s">
        <v>45</v>
      </c>
      <c r="G155" s="35"/>
      <c r="H155" s="49">
        <v>43278</v>
      </c>
      <c r="I155" s="50">
        <v>50</v>
      </c>
      <c r="L155" s="61"/>
    </row>
    <row r="156" spans="1:12" s="41" customFormat="1" x14ac:dyDescent="0.2">
      <c r="A156" s="35">
        <v>4</v>
      </c>
      <c r="B156" s="46"/>
      <c r="C156" s="47"/>
      <c r="D156" s="47"/>
      <c r="E156" s="47" t="s">
        <v>188</v>
      </c>
      <c r="F156" s="48" t="s">
        <v>45</v>
      </c>
      <c r="G156" s="35"/>
      <c r="H156" s="49">
        <v>43278</v>
      </c>
      <c r="I156" s="50">
        <v>50</v>
      </c>
      <c r="L156" s="61"/>
    </row>
    <row r="157" spans="1:12" s="41" customFormat="1" x14ac:dyDescent="0.2">
      <c r="A157" s="35">
        <v>5</v>
      </c>
      <c r="B157" s="46"/>
      <c r="C157" s="47"/>
      <c r="D157" s="47"/>
      <c r="E157" s="47" t="s">
        <v>189</v>
      </c>
      <c r="F157" s="48" t="s">
        <v>45</v>
      </c>
      <c r="G157" s="35"/>
      <c r="H157" s="49">
        <v>43278</v>
      </c>
      <c r="I157" s="50">
        <v>50</v>
      </c>
      <c r="L157" s="61"/>
    </row>
    <row r="158" spans="1:12" s="41" customFormat="1" x14ac:dyDescent="0.2">
      <c r="A158" s="35">
        <v>6</v>
      </c>
      <c r="B158" s="56"/>
      <c r="C158" s="47"/>
      <c r="D158" s="47"/>
      <c r="E158" s="47" t="s">
        <v>190</v>
      </c>
      <c r="F158" s="35" t="s">
        <v>45</v>
      </c>
      <c r="G158" s="35"/>
      <c r="H158" s="39">
        <v>43278</v>
      </c>
      <c r="I158" s="40">
        <v>100</v>
      </c>
      <c r="L158" s="61"/>
    </row>
    <row r="159" spans="1:12" s="41" customFormat="1" x14ac:dyDescent="0.2">
      <c r="A159" s="35">
        <v>7</v>
      </c>
      <c r="B159" s="71"/>
      <c r="C159" s="70"/>
      <c r="D159" s="70"/>
      <c r="E159" s="104" t="s">
        <v>197</v>
      </c>
      <c r="F159" s="72" t="s">
        <v>46</v>
      </c>
      <c r="G159" s="35" t="s">
        <v>137</v>
      </c>
      <c r="H159" s="105">
        <v>43257</v>
      </c>
      <c r="I159" s="74">
        <v>100</v>
      </c>
      <c r="L159" s="61"/>
    </row>
    <row r="160" spans="1:12" s="41" customFormat="1" x14ac:dyDescent="0.2">
      <c r="A160" s="35">
        <v>8</v>
      </c>
      <c r="B160" s="71"/>
      <c r="C160" s="70"/>
      <c r="D160" s="70"/>
      <c r="E160" s="104" t="s">
        <v>198</v>
      </c>
      <c r="F160" s="72" t="s">
        <v>46</v>
      </c>
      <c r="G160" s="35" t="s">
        <v>137</v>
      </c>
      <c r="H160" s="105">
        <v>43257</v>
      </c>
      <c r="I160" s="74">
        <v>50</v>
      </c>
      <c r="L160" s="61"/>
    </row>
    <row r="161" spans="1:12" s="41" customFormat="1" x14ac:dyDescent="0.2">
      <c r="A161" s="35">
        <v>9</v>
      </c>
      <c r="B161" s="71"/>
      <c r="C161" s="70"/>
      <c r="D161" s="70"/>
      <c r="E161" s="104" t="s">
        <v>199</v>
      </c>
      <c r="F161" s="72" t="s">
        <v>46</v>
      </c>
      <c r="G161" s="35" t="s">
        <v>137</v>
      </c>
      <c r="H161" s="105">
        <v>43257</v>
      </c>
      <c r="I161" s="74">
        <v>50</v>
      </c>
      <c r="L161" s="61"/>
    </row>
    <row r="162" spans="1:12" s="41" customFormat="1" x14ac:dyDescent="0.2">
      <c r="A162" s="35">
        <v>10</v>
      </c>
      <c r="B162" s="71"/>
      <c r="C162" s="70"/>
      <c r="D162" s="70"/>
      <c r="E162" s="104" t="s">
        <v>200</v>
      </c>
      <c r="F162" s="72" t="s">
        <v>46</v>
      </c>
      <c r="G162" s="35" t="s">
        <v>137</v>
      </c>
      <c r="H162" s="105">
        <v>43257</v>
      </c>
      <c r="I162" s="74">
        <v>39</v>
      </c>
      <c r="L162" s="61"/>
    </row>
    <row r="163" spans="1:12" ht="15.75" x14ac:dyDescent="0.25">
      <c r="A163" s="35">
        <v>11</v>
      </c>
      <c r="B163" s="71"/>
      <c r="C163" s="70"/>
      <c r="D163" s="70"/>
      <c r="E163" s="104" t="s">
        <v>201</v>
      </c>
      <c r="F163" s="72" t="s">
        <v>46</v>
      </c>
      <c r="G163" s="35" t="s">
        <v>137</v>
      </c>
      <c r="H163" s="105">
        <v>43257</v>
      </c>
      <c r="I163" s="74">
        <v>50</v>
      </c>
    </row>
    <row r="164" spans="1:12" ht="15.75" x14ac:dyDescent="0.25">
      <c r="A164" s="35">
        <v>12</v>
      </c>
      <c r="B164" s="71"/>
      <c r="C164" s="70"/>
      <c r="D164" s="70"/>
      <c r="E164" s="104" t="s">
        <v>202</v>
      </c>
      <c r="F164" s="72" t="s">
        <v>46</v>
      </c>
      <c r="G164" s="35" t="s">
        <v>137</v>
      </c>
      <c r="H164" s="105">
        <v>43257</v>
      </c>
      <c r="I164" s="74">
        <v>100</v>
      </c>
    </row>
    <row r="165" spans="1:12" ht="15.75" x14ac:dyDescent="0.25">
      <c r="A165" s="35">
        <v>13</v>
      </c>
      <c r="B165" s="81"/>
      <c r="C165" s="77"/>
      <c r="D165" s="77"/>
      <c r="E165" s="77" t="s">
        <v>203</v>
      </c>
      <c r="F165" s="78" t="s">
        <v>47</v>
      </c>
      <c r="G165" s="1"/>
      <c r="H165" s="82">
        <v>43277</v>
      </c>
      <c r="I165" s="101">
        <v>60</v>
      </c>
    </row>
    <row r="166" spans="1:12" ht="15.75" x14ac:dyDescent="0.25">
      <c r="A166" s="35">
        <v>14</v>
      </c>
      <c r="B166" s="81"/>
      <c r="C166" s="77"/>
      <c r="D166" s="77"/>
      <c r="E166" s="77" t="s">
        <v>204</v>
      </c>
      <c r="F166" s="78" t="s">
        <v>47</v>
      </c>
      <c r="G166" s="1"/>
      <c r="H166" s="82">
        <v>43277</v>
      </c>
      <c r="I166" s="101">
        <v>60</v>
      </c>
    </row>
    <row r="167" spans="1:12" ht="15.75" x14ac:dyDescent="0.25">
      <c r="A167" s="35">
        <v>15</v>
      </c>
      <c r="B167" s="81"/>
      <c r="C167" s="77"/>
      <c r="D167" s="77"/>
      <c r="E167" s="77" t="s">
        <v>205</v>
      </c>
      <c r="F167" s="78" t="s">
        <v>47</v>
      </c>
      <c r="G167" s="1"/>
      <c r="H167" s="82">
        <v>43277</v>
      </c>
      <c r="I167" s="101">
        <v>60</v>
      </c>
    </row>
    <row r="168" spans="1:12" ht="15.75" x14ac:dyDescent="0.25">
      <c r="A168" s="35">
        <v>16</v>
      </c>
      <c r="B168" s="81"/>
      <c r="C168" s="77"/>
      <c r="D168" s="77"/>
      <c r="E168" s="77" t="s">
        <v>206</v>
      </c>
      <c r="F168" s="78" t="s">
        <v>47</v>
      </c>
      <c r="G168" s="1"/>
      <c r="H168" s="82">
        <v>43277</v>
      </c>
      <c r="I168" s="101">
        <v>60</v>
      </c>
    </row>
    <row r="169" spans="1:12" ht="15.75" x14ac:dyDescent="0.25">
      <c r="A169" s="35">
        <v>17</v>
      </c>
      <c r="B169" s="81"/>
      <c r="C169" s="77"/>
      <c r="D169" s="77"/>
      <c r="E169" s="77" t="s">
        <v>207</v>
      </c>
      <c r="F169" s="78" t="s">
        <v>47</v>
      </c>
      <c r="G169" s="1"/>
      <c r="H169" s="82">
        <v>43277</v>
      </c>
      <c r="I169" s="101">
        <v>60</v>
      </c>
    </row>
    <row r="170" spans="1:12" ht="15.75" x14ac:dyDescent="0.25">
      <c r="A170" s="35">
        <v>18</v>
      </c>
      <c r="B170" s="81"/>
      <c r="C170" s="77"/>
      <c r="D170" s="77"/>
      <c r="E170" s="77" t="s">
        <v>208</v>
      </c>
      <c r="F170" s="78" t="s">
        <v>47</v>
      </c>
      <c r="G170" s="1"/>
      <c r="H170" s="82">
        <v>43277</v>
      </c>
      <c r="I170" s="101">
        <v>61</v>
      </c>
    </row>
    <row r="171" spans="1:12" ht="15.75" x14ac:dyDescent="0.25">
      <c r="I171" s="101">
        <f>SUM(I153:I170)</f>
        <v>1111</v>
      </c>
    </row>
    <row r="172" spans="1:12" s="41" customFormat="1" x14ac:dyDescent="0.2">
      <c r="A172" s="35">
        <v>1</v>
      </c>
      <c r="B172" s="46"/>
      <c r="C172" s="47"/>
      <c r="D172" s="47"/>
      <c r="E172" s="47" t="s">
        <v>209</v>
      </c>
      <c r="F172" s="48" t="s">
        <v>45</v>
      </c>
      <c r="G172" s="38"/>
      <c r="H172" s="49">
        <v>43291</v>
      </c>
      <c r="I172" s="50">
        <v>50</v>
      </c>
    </row>
    <row r="173" spans="1:12" s="41" customFormat="1" x14ac:dyDescent="0.2">
      <c r="A173" s="35">
        <v>2</v>
      </c>
      <c r="B173" s="46"/>
      <c r="C173" s="47"/>
      <c r="D173" s="47"/>
      <c r="E173" s="46" t="s">
        <v>210</v>
      </c>
      <c r="F173" s="48" t="s">
        <v>45</v>
      </c>
      <c r="G173" s="38"/>
      <c r="H173" s="49">
        <v>43307</v>
      </c>
      <c r="I173" s="50">
        <v>50</v>
      </c>
    </row>
    <row r="174" spans="1:12" s="41" customFormat="1" x14ac:dyDescent="0.2">
      <c r="A174" s="35">
        <v>3</v>
      </c>
      <c r="B174" s="46"/>
      <c r="C174" s="47"/>
      <c r="D174" s="47"/>
      <c r="E174" s="47" t="s">
        <v>211</v>
      </c>
      <c r="F174" s="48" t="s">
        <v>45</v>
      </c>
      <c r="G174" s="38"/>
      <c r="H174" s="49">
        <v>43307</v>
      </c>
      <c r="I174" s="50">
        <v>50</v>
      </c>
    </row>
    <row r="175" spans="1:12" s="41" customFormat="1" x14ac:dyDescent="0.2">
      <c r="A175" s="35">
        <v>4</v>
      </c>
      <c r="B175" s="46"/>
      <c r="C175" s="47"/>
      <c r="D175" s="47"/>
      <c r="E175" s="47" t="s">
        <v>212</v>
      </c>
      <c r="F175" s="48" t="s">
        <v>45</v>
      </c>
      <c r="G175" s="38"/>
      <c r="H175" s="49">
        <v>43307</v>
      </c>
      <c r="I175" s="50">
        <v>50</v>
      </c>
    </row>
    <row r="176" spans="1:12" s="41" customFormat="1" x14ac:dyDescent="0.2">
      <c r="A176" s="35">
        <v>5</v>
      </c>
      <c r="B176" s="46"/>
      <c r="C176" s="47"/>
      <c r="D176" s="47"/>
      <c r="E176" s="47" t="s">
        <v>213</v>
      </c>
      <c r="F176" s="48" t="s">
        <v>45</v>
      </c>
      <c r="G176" s="38"/>
      <c r="H176" s="49">
        <v>43307</v>
      </c>
      <c r="I176" s="50">
        <v>50</v>
      </c>
    </row>
    <row r="177" spans="1:9" s="41" customFormat="1" x14ac:dyDescent="0.2">
      <c r="A177" s="35">
        <v>6</v>
      </c>
      <c r="B177" s="56"/>
      <c r="C177" s="47"/>
      <c r="D177" s="47"/>
      <c r="E177" s="47" t="s">
        <v>214</v>
      </c>
      <c r="F177" s="35" t="s">
        <v>45</v>
      </c>
      <c r="G177" s="38"/>
      <c r="H177" s="39">
        <v>43307</v>
      </c>
      <c r="I177" s="50">
        <v>50</v>
      </c>
    </row>
    <row r="178" spans="1:9" s="41" customFormat="1" x14ac:dyDescent="0.2">
      <c r="A178" s="35">
        <v>7</v>
      </c>
      <c r="B178" s="56"/>
      <c r="C178" s="59"/>
      <c r="D178" s="47"/>
      <c r="E178" s="47" t="s">
        <v>215</v>
      </c>
      <c r="F178" s="35" t="s">
        <v>45</v>
      </c>
      <c r="G178" s="38"/>
      <c r="H178" s="39">
        <v>43307</v>
      </c>
      <c r="I178" s="40">
        <v>61</v>
      </c>
    </row>
    <row r="179" spans="1:9" s="41" customFormat="1" x14ac:dyDescent="0.2">
      <c r="A179" s="35">
        <v>8</v>
      </c>
      <c r="B179" s="52"/>
      <c r="C179" s="53"/>
      <c r="D179" s="53"/>
      <c r="E179" s="54" t="s">
        <v>216</v>
      </c>
      <c r="F179" s="35" t="s">
        <v>220</v>
      </c>
      <c r="G179" s="38"/>
      <c r="H179" s="116">
        <v>43283</v>
      </c>
      <c r="I179" s="55">
        <v>100</v>
      </c>
    </row>
    <row r="180" spans="1:9" s="41" customFormat="1" x14ac:dyDescent="0.2">
      <c r="A180" s="35">
        <v>9</v>
      </c>
      <c r="B180" s="52"/>
      <c r="C180" s="53"/>
      <c r="D180" s="53"/>
      <c r="E180" s="54" t="s">
        <v>217</v>
      </c>
      <c r="F180" s="35" t="s">
        <v>220</v>
      </c>
      <c r="G180" s="38"/>
      <c r="H180" s="116">
        <v>43283</v>
      </c>
      <c r="I180" s="55">
        <v>100</v>
      </c>
    </row>
    <row r="181" spans="1:9" s="41" customFormat="1" x14ac:dyDescent="0.2">
      <c r="A181" s="35">
        <v>10</v>
      </c>
      <c r="B181" s="52"/>
      <c r="C181" s="53"/>
      <c r="D181" s="53"/>
      <c r="E181" s="54" t="s">
        <v>218</v>
      </c>
      <c r="F181" s="35" t="s">
        <v>220</v>
      </c>
      <c r="G181" s="38"/>
      <c r="H181" s="116">
        <v>43300</v>
      </c>
      <c r="I181" s="55">
        <v>89</v>
      </c>
    </row>
    <row r="182" spans="1:9" s="41" customFormat="1" x14ac:dyDescent="0.2">
      <c r="A182" s="35">
        <v>11</v>
      </c>
      <c r="B182" s="52"/>
      <c r="C182" s="53"/>
      <c r="D182" s="53"/>
      <c r="E182" s="54" t="s">
        <v>219</v>
      </c>
      <c r="F182" s="35" t="s">
        <v>220</v>
      </c>
      <c r="G182" s="38"/>
      <c r="H182" s="117">
        <v>43301</v>
      </c>
      <c r="I182" s="55">
        <v>100</v>
      </c>
    </row>
    <row r="183" spans="1:9" s="41" customFormat="1" x14ac:dyDescent="0.2">
      <c r="A183" s="35">
        <v>12</v>
      </c>
      <c r="B183" s="46"/>
      <c r="C183" s="47"/>
      <c r="D183" s="47"/>
      <c r="E183" s="47" t="s">
        <v>221</v>
      </c>
      <c r="F183" s="48" t="s">
        <v>47</v>
      </c>
      <c r="G183" s="38"/>
      <c r="H183" s="118" t="s">
        <v>226</v>
      </c>
      <c r="I183" s="50">
        <v>70</v>
      </c>
    </row>
    <row r="184" spans="1:9" s="41" customFormat="1" x14ac:dyDescent="0.2">
      <c r="A184" s="35">
        <v>13</v>
      </c>
      <c r="B184" s="46"/>
      <c r="C184" s="47"/>
      <c r="D184" s="47"/>
      <c r="E184" s="47" t="s">
        <v>222</v>
      </c>
      <c r="F184" s="48" t="s">
        <v>47</v>
      </c>
      <c r="G184" s="38"/>
      <c r="H184" s="119" t="s">
        <v>226</v>
      </c>
      <c r="I184" s="50">
        <v>70</v>
      </c>
    </row>
    <row r="185" spans="1:9" s="41" customFormat="1" x14ac:dyDescent="0.2">
      <c r="A185" s="35">
        <v>14</v>
      </c>
      <c r="B185" s="46"/>
      <c r="C185" s="47"/>
      <c r="D185" s="47"/>
      <c r="E185" s="47" t="s">
        <v>223</v>
      </c>
      <c r="F185" s="48" t="s">
        <v>47</v>
      </c>
      <c r="G185" s="38"/>
      <c r="H185" s="119" t="s">
        <v>227</v>
      </c>
      <c r="I185" s="50">
        <v>81</v>
      </c>
    </row>
    <row r="186" spans="1:9" s="41" customFormat="1" x14ac:dyDescent="0.2">
      <c r="A186" s="35">
        <v>15</v>
      </c>
      <c r="B186" s="46"/>
      <c r="C186" s="47"/>
      <c r="D186" s="47"/>
      <c r="E186" s="47" t="s">
        <v>224</v>
      </c>
      <c r="F186" s="48" t="s">
        <v>47</v>
      </c>
      <c r="G186" s="38"/>
      <c r="H186" s="119" t="s">
        <v>227</v>
      </c>
      <c r="I186" s="50">
        <v>70</v>
      </c>
    </row>
    <row r="187" spans="1:9" s="41" customFormat="1" x14ac:dyDescent="0.2">
      <c r="A187" s="35">
        <v>16</v>
      </c>
      <c r="B187" s="46"/>
      <c r="C187" s="47"/>
      <c r="D187" s="47"/>
      <c r="E187" s="47" t="s">
        <v>225</v>
      </c>
      <c r="F187" s="48" t="s">
        <v>47</v>
      </c>
      <c r="G187" s="38"/>
      <c r="H187" s="119" t="s">
        <v>227</v>
      </c>
      <c r="I187" s="50">
        <v>70</v>
      </c>
    </row>
    <row r="188" spans="1:9" s="41" customFormat="1" x14ac:dyDescent="0.2">
      <c r="A188" s="35"/>
      <c r="B188" s="38"/>
      <c r="C188" s="38"/>
      <c r="D188" s="38"/>
      <c r="E188" s="38"/>
      <c r="F188" s="120"/>
      <c r="G188" s="38"/>
      <c r="H188" s="123"/>
      <c r="I188" s="101">
        <f>SUM(I172:I187)</f>
        <v>1111</v>
      </c>
    </row>
    <row r="189" spans="1:9" s="41" customFormat="1" x14ac:dyDescent="0.2">
      <c r="A189" s="35">
        <v>1</v>
      </c>
      <c r="B189" s="46"/>
      <c r="C189" s="47"/>
      <c r="D189" s="47"/>
      <c r="E189" s="47" t="s">
        <v>236</v>
      </c>
      <c r="F189" s="121" t="s">
        <v>45</v>
      </c>
      <c r="G189" s="38"/>
      <c r="H189" s="124">
        <v>43315</v>
      </c>
      <c r="I189" s="50">
        <v>50</v>
      </c>
    </row>
    <row r="190" spans="1:9" s="41" customFormat="1" x14ac:dyDescent="0.2">
      <c r="A190" s="35">
        <v>2</v>
      </c>
      <c r="B190" s="46"/>
      <c r="C190" s="47"/>
      <c r="D190" s="47"/>
      <c r="E190" s="46" t="s">
        <v>237</v>
      </c>
      <c r="F190" s="121" t="s">
        <v>45</v>
      </c>
      <c r="G190" s="38"/>
      <c r="H190" s="124">
        <v>43334</v>
      </c>
      <c r="I190" s="50">
        <v>80</v>
      </c>
    </row>
    <row r="191" spans="1:9" s="41" customFormat="1" x14ac:dyDescent="0.2">
      <c r="A191" s="35">
        <v>3</v>
      </c>
      <c r="B191" s="46"/>
      <c r="C191" s="47"/>
      <c r="D191" s="47"/>
      <c r="E191" s="47" t="s">
        <v>238</v>
      </c>
      <c r="F191" s="121" t="s">
        <v>45</v>
      </c>
      <c r="G191" s="38"/>
      <c r="H191" s="124">
        <v>43340</v>
      </c>
      <c r="I191" s="50">
        <v>50</v>
      </c>
    </row>
    <row r="192" spans="1:9" s="41" customFormat="1" x14ac:dyDescent="0.2">
      <c r="A192" s="35">
        <v>4</v>
      </c>
      <c r="B192" s="46"/>
      <c r="C192" s="47"/>
      <c r="D192" s="47"/>
      <c r="E192" s="47" t="s">
        <v>239</v>
      </c>
      <c r="F192" s="121" t="s">
        <v>45</v>
      </c>
      <c r="G192" s="38"/>
      <c r="H192" s="124">
        <v>43340</v>
      </c>
      <c r="I192" s="50">
        <v>51</v>
      </c>
    </row>
    <row r="193" spans="1:9" s="41" customFormat="1" x14ac:dyDescent="0.2">
      <c r="A193" s="35">
        <v>5</v>
      </c>
      <c r="B193" s="46"/>
      <c r="C193" s="47"/>
      <c r="D193" s="47"/>
      <c r="E193" s="47" t="s">
        <v>240</v>
      </c>
      <c r="F193" s="121" t="s">
        <v>45</v>
      </c>
      <c r="G193" s="38"/>
      <c r="H193" s="124">
        <v>43340</v>
      </c>
      <c r="I193" s="50">
        <v>50</v>
      </c>
    </row>
    <row r="194" spans="1:9" s="41" customFormat="1" x14ac:dyDescent="0.2">
      <c r="A194" s="35">
        <v>6</v>
      </c>
      <c r="B194" s="56"/>
      <c r="C194" s="47"/>
      <c r="D194" s="47"/>
      <c r="E194" s="47" t="s">
        <v>241</v>
      </c>
      <c r="F194" s="122" t="s">
        <v>45</v>
      </c>
      <c r="G194" s="38"/>
      <c r="H194" s="125">
        <v>43340</v>
      </c>
      <c r="I194" s="50">
        <v>30</v>
      </c>
    </row>
    <row r="195" spans="1:9" s="41" customFormat="1" x14ac:dyDescent="0.2">
      <c r="A195" s="35">
        <v>7</v>
      </c>
      <c r="B195" s="56"/>
      <c r="C195" s="59"/>
      <c r="D195" s="47"/>
      <c r="E195" s="47" t="s">
        <v>242</v>
      </c>
      <c r="F195" s="122" t="s">
        <v>45</v>
      </c>
      <c r="G195" s="38"/>
      <c r="H195" s="125">
        <v>43340</v>
      </c>
      <c r="I195" s="40">
        <v>50</v>
      </c>
    </row>
    <row r="196" spans="1:9" s="41" customFormat="1" x14ac:dyDescent="0.2">
      <c r="A196" s="35">
        <v>8</v>
      </c>
      <c r="B196" s="46"/>
      <c r="C196" s="47"/>
      <c r="D196" s="47"/>
      <c r="E196" s="48" t="s">
        <v>244</v>
      </c>
      <c r="F196" s="35" t="s">
        <v>46</v>
      </c>
      <c r="G196" s="38"/>
      <c r="H196" s="126">
        <v>43319</v>
      </c>
      <c r="I196" s="50">
        <v>50</v>
      </c>
    </row>
    <row r="197" spans="1:9" s="41" customFormat="1" x14ac:dyDescent="0.2">
      <c r="A197" s="35">
        <v>9</v>
      </c>
      <c r="B197" s="46"/>
      <c r="C197" s="47"/>
      <c r="D197" s="47"/>
      <c r="E197" s="48" t="s">
        <v>245</v>
      </c>
      <c r="F197" s="35" t="s">
        <v>46</v>
      </c>
      <c r="G197" s="38"/>
      <c r="H197" s="126">
        <v>43320</v>
      </c>
      <c r="I197" s="50">
        <v>50</v>
      </c>
    </row>
    <row r="198" spans="1:9" s="41" customFormat="1" x14ac:dyDescent="0.2">
      <c r="A198" s="35">
        <v>10</v>
      </c>
      <c r="B198" s="46"/>
      <c r="C198" s="47"/>
      <c r="D198" s="47"/>
      <c r="E198" s="48" t="s">
        <v>246</v>
      </c>
      <c r="F198" s="35" t="s">
        <v>46</v>
      </c>
      <c r="G198" s="38"/>
      <c r="H198" s="126">
        <v>43307</v>
      </c>
      <c r="I198" s="50">
        <v>50</v>
      </c>
    </row>
    <row r="199" spans="1:9" ht="15.75" x14ac:dyDescent="0.25">
      <c r="A199" s="35">
        <v>11</v>
      </c>
      <c r="B199" s="46"/>
      <c r="C199" s="47"/>
      <c r="D199" s="47"/>
      <c r="E199" s="48" t="s">
        <v>247</v>
      </c>
      <c r="F199" s="35" t="s">
        <v>46</v>
      </c>
      <c r="G199" s="1"/>
      <c r="H199" s="126">
        <v>43313</v>
      </c>
      <c r="I199" s="50">
        <v>50</v>
      </c>
    </row>
    <row r="200" spans="1:9" ht="15.75" x14ac:dyDescent="0.25">
      <c r="A200" s="35">
        <v>12</v>
      </c>
      <c r="B200" s="46"/>
      <c r="C200" s="47"/>
      <c r="D200" s="47"/>
      <c r="E200" s="48" t="s">
        <v>248</v>
      </c>
      <c r="F200" s="35" t="s">
        <v>46</v>
      </c>
      <c r="G200" s="1"/>
      <c r="H200" s="126">
        <v>43340</v>
      </c>
      <c r="I200" s="50">
        <v>89</v>
      </c>
    </row>
    <row r="201" spans="1:9" ht="15.75" x14ac:dyDescent="0.25">
      <c r="A201" s="35">
        <v>13</v>
      </c>
      <c r="B201" s="46"/>
      <c r="C201" s="47"/>
      <c r="D201" s="47"/>
      <c r="E201" s="48" t="s">
        <v>249</v>
      </c>
      <c r="F201" s="35" t="s">
        <v>46</v>
      </c>
      <c r="G201" s="1"/>
      <c r="H201" s="126">
        <v>43340</v>
      </c>
      <c r="I201" s="50">
        <v>100</v>
      </c>
    </row>
    <row r="202" spans="1:9" s="41" customFormat="1" x14ac:dyDescent="0.2">
      <c r="A202" s="35">
        <v>14</v>
      </c>
      <c r="B202" s="56"/>
      <c r="C202" s="47"/>
      <c r="D202" s="47"/>
      <c r="E202" s="47" t="s">
        <v>231</v>
      </c>
      <c r="F202" s="48" t="s">
        <v>47</v>
      </c>
      <c r="G202" s="38"/>
      <c r="H202" s="38"/>
      <c r="I202" s="50">
        <v>70</v>
      </c>
    </row>
    <row r="203" spans="1:9" s="41" customFormat="1" x14ac:dyDescent="0.2">
      <c r="A203" s="35">
        <v>15</v>
      </c>
      <c r="B203" s="56"/>
      <c r="C203" s="47"/>
      <c r="D203" s="47"/>
      <c r="E203" s="47" t="s">
        <v>232</v>
      </c>
      <c r="F203" s="48" t="s">
        <v>47</v>
      </c>
      <c r="G203" s="38"/>
      <c r="H203" s="38"/>
      <c r="I203" s="50">
        <v>81</v>
      </c>
    </row>
    <row r="204" spans="1:9" s="41" customFormat="1" x14ac:dyDescent="0.2">
      <c r="A204" s="35">
        <v>16</v>
      </c>
      <c r="B204" s="56"/>
      <c r="C204" s="47"/>
      <c r="D204" s="47"/>
      <c r="E204" s="47" t="s">
        <v>233</v>
      </c>
      <c r="F204" s="48" t="s">
        <v>47</v>
      </c>
      <c r="G204" s="38"/>
      <c r="H204" s="38"/>
      <c r="I204" s="50">
        <v>70</v>
      </c>
    </row>
    <row r="205" spans="1:9" s="41" customFormat="1" x14ac:dyDescent="0.2">
      <c r="A205" s="35">
        <v>17</v>
      </c>
      <c r="B205" s="56"/>
      <c r="C205" s="47"/>
      <c r="D205" s="47"/>
      <c r="E205" s="47" t="s">
        <v>234</v>
      </c>
      <c r="F205" s="48" t="s">
        <v>47</v>
      </c>
      <c r="G205" s="38"/>
      <c r="H205" s="38"/>
      <c r="I205" s="50">
        <v>70</v>
      </c>
    </row>
    <row r="206" spans="1:9" s="41" customFormat="1" x14ac:dyDescent="0.2">
      <c r="A206" s="35">
        <v>18</v>
      </c>
      <c r="B206" s="56"/>
      <c r="C206" s="47"/>
      <c r="D206" s="47"/>
      <c r="E206" s="47" t="s">
        <v>235</v>
      </c>
      <c r="F206" s="48" t="s">
        <v>47</v>
      </c>
      <c r="G206" s="38"/>
      <c r="H206" s="38"/>
      <c r="I206" s="50">
        <v>70</v>
      </c>
    </row>
    <row r="207" spans="1:9" s="41" customFormat="1" x14ac:dyDescent="0.2">
      <c r="A207" s="86"/>
      <c r="B207" s="61"/>
      <c r="C207" s="61"/>
      <c r="D207" s="61"/>
      <c r="E207" s="61"/>
      <c r="F207" s="61"/>
      <c r="G207" s="61"/>
      <c r="H207" s="61"/>
      <c r="I207" s="40">
        <f>SUM(I189:I206)</f>
        <v>1111</v>
      </c>
    </row>
    <row r="208" spans="1:9" s="41" customFormat="1" x14ac:dyDescent="0.2">
      <c r="A208" s="35">
        <v>1</v>
      </c>
      <c r="B208" s="46"/>
      <c r="C208" s="47"/>
      <c r="D208" s="47"/>
      <c r="E208" s="47" t="s">
        <v>250</v>
      </c>
      <c r="F208" s="48" t="s">
        <v>45</v>
      </c>
      <c r="G208" s="38"/>
      <c r="H208" s="49">
        <v>43354</v>
      </c>
      <c r="I208" s="50">
        <v>50</v>
      </c>
    </row>
    <row r="209" spans="1:9" s="41" customFormat="1" x14ac:dyDescent="0.2">
      <c r="A209" s="35">
        <v>2</v>
      </c>
      <c r="B209" s="46"/>
      <c r="C209" s="47"/>
      <c r="D209" s="47"/>
      <c r="E209" s="47" t="s">
        <v>251</v>
      </c>
      <c r="F209" s="48" t="s">
        <v>45</v>
      </c>
      <c r="G209" s="38"/>
      <c r="H209" s="49">
        <v>43354</v>
      </c>
      <c r="I209" s="50">
        <v>50</v>
      </c>
    </row>
    <row r="210" spans="1:9" s="41" customFormat="1" x14ac:dyDescent="0.2">
      <c r="A210" s="35">
        <v>3</v>
      </c>
      <c r="B210" s="46"/>
      <c r="C210" s="47"/>
      <c r="D210" s="47"/>
      <c r="E210" s="47" t="s">
        <v>252</v>
      </c>
      <c r="F210" s="48" t="s">
        <v>45</v>
      </c>
      <c r="G210" s="38"/>
      <c r="H210" s="49">
        <v>43354</v>
      </c>
      <c r="I210" s="50">
        <v>50</v>
      </c>
    </row>
    <row r="211" spans="1:9" s="41" customFormat="1" x14ac:dyDescent="0.2">
      <c r="A211" s="35">
        <v>4</v>
      </c>
      <c r="B211" s="46"/>
      <c r="C211" s="47"/>
      <c r="D211" s="47"/>
      <c r="E211" s="47" t="s">
        <v>253</v>
      </c>
      <c r="F211" s="48" t="s">
        <v>45</v>
      </c>
      <c r="G211" s="38"/>
      <c r="H211" s="49">
        <v>43354</v>
      </c>
      <c r="I211" s="50">
        <v>50</v>
      </c>
    </row>
    <row r="212" spans="1:9" s="41" customFormat="1" x14ac:dyDescent="0.2">
      <c r="A212" s="35">
        <v>5</v>
      </c>
      <c r="B212" s="46"/>
      <c r="C212" s="47"/>
      <c r="D212" s="47"/>
      <c r="E212" s="47" t="s">
        <v>254</v>
      </c>
      <c r="F212" s="48" t="s">
        <v>45</v>
      </c>
      <c r="G212" s="38"/>
      <c r="H212" s="49">
        <v>43354</v>
      </c>
      <c r="I212" s="50">
        <v>50</v>
      </c>
    </row>
    <row r="213" spans="1:9" s="41" customFormat="1" x14ac:dyDescent="0.2">
      <c r="A213" s="35">
        <v>6</v>
      </c>
      <c r="B213" s="46"/>
      <c r="C213" s="47"/>
      <c r="D213" s="47"/>
      <c r="E213" s="47" t="s">
        <v>255</v>
      </c>
      <c r="F213" s="48" t="s">
        <v>45</v>
      </c>
      <c r="G213" s="38"/>
      <c r="H213" s="49">
        <v>43354</v>
      </c>
      <c r="I213" s="50">
        <v>50</v>
      </c>
    </row>
    <row r="214" spans="1:9" s="41" customFormat="1" x14ac:dyDescent="0.2">
      <c r="A214" s="35">
        <v>7</v>
      </c>
      <c r="B214" s="46"/>
      <c r="C214" s="47"/>
      <c r="D214" s="47"/>
      <c r="E214" s="47" t="s">
        <v>256</v>
      </c>
      <c r="F214" s="48" t="s">
        <v>45</v>
      </c>
      <c r="G214" s="38"/>
      <c r="H214" s="49">
        <v>43354</v>
      </c>
      <c r="I214" s="50">
        <v>50</v>
      </c>
    </row>
    <row r="215" spans="1:9" s="41" customFormat="1" x14ac:dyDescent="0.2">
      <c r="A215" s="35">
        <v>8</v>
      </c>
      <c r="B215" s="58"/>
      <c r="C215" s="38"/>
      <c r="D215" s="38"/>
      <c r="E215" s="38" t="s">
        <v>257</v>
      </c>
      <c r="F215" s="35" t="s">
        <v>45</v>
      </c>
      <c r="G215" s="38"/>
      <c r="H215" s="39">
        <v>43350</v>
      </c>
      <c r="I215" s="40">
        <v>50</v>
      </c>
    </row>
    <row r="216" spans="1:9" s="41" customFormat="1" x14ac:dyDescent="0.2">
      <c r="A216" s="35">
        <v>9</v>
      </c>
      <c r="B216" s="56"/>
      <c r="C216" s="37"/>
      <c r="D216" s="38"/>
      <c r="E216" s="38" t="s">
        <v>258</v>
      </c>
      <c r="F216" s="35" t="s">
        <v>45</v>
      </c>
      <c r="G216" s="38"/>
      <c r="H216" s="49">
        <v>43354</v>
      </c>
      <c r="I216" s="40">
        <v>50</v>
      </c>
    </row>
    <row r="217" spans="1:9" s="41" customFormat="1" x14ac:dyDescent="0.2">
      <c r="A217" s="35">
        <v>10</v>
      </c>
      <c r="B217" s="56"/>
      <c r="C217" s="37"/>
      <c r="D217" s="38"/>
      <c r="E217" s="38" t="s">
        <v>259</v>
      </c>
      <c r="F217" s="35" t="s">
        <v>45</v>
      </c>
      <c r="G217" s="38"/>
      <c r="H217" s="49">
        <v>43354</v>
      </c>
      <c r="I217" s="40">
        <v>50</v>
      </c>
    </row>
    <row r="218" spans="1:9" s="41" customFormat="1" x14ac:dyDescent="0.2">
      <c r="A218" s="35">
        <v>11</v>
      </c>
      <c r="B218" s="56"/>
      <c r="C218" s="59"/>
      <c r="D218" s="47"/>
      <c r="E218" s="47" t="s">
        <v>260</v>
      </c>
      <c r="F218" s="35" t="s">
        <v>45</v>
      </c>
      <c r="G218" s="38"/>
      <c r="H218" s="49">
        <v>43354</v>
      </c>
      <c r="I218" s="40">
        <v>50</v>
      </c>
    </row>
    <row r="219" spans="1:9" s="41" customFormat="1" x14ac:dyDescent="0.2">
      <c r="A219" s="35">
        <v>12</v>
      </c>
      <c r="B219" s="58"/>
      <c r="C219" s="59"/>
      <c r="D219" s="47"/>
      <c r="E219" s="47" t="s">
        <v>261</v>
      </c>
      <c r="F219" s="35" t="s">
        <v>45</v>
      </c>
      <c r="G219" s="38"/>
      <c r="H219" s="49">
        <v>43354</v>
      </c>
      <c r="I219" s="40">
        <v>50</v>
      </c>
    </row>
    <row r="220" spans="1:9" s="41" customFormat="1" x14ac:dyDescent="0.2">
      <c r="A220" s="35">
        <v>13</v>
      </c>
      <c r="B220" s="58"/>
      <c r="C220" s="59"/>
      <c r="D220" s="47"/>
      <c r="E220" s="47" t="s">
        <v>262</v>
      </c>
      <c r="F220" s="35" t="s">
        <v>45</v>
      </c>
      <c r="G220" s="38"/>
      <c r="H220" s="49">
        <v>43354</v>
      </c>
      <c r="I220" s="40">
        <v>50</v>
      </c>
    </row>
    <row r="221" spans="1:9" s="41" customFormat="1" x14ac:dyDescent="0.2">
      <c r="A221" s="35">
        <v>14</v>
      </c>
      <c r="B221" s="58"/>
      <c r="C221" s="59"/>
      <c r="D221" s="47"/>
      <c r="E221" s="47" t="s">
        <v>263</v>
      </c>
      <c r="F221" s="35" t="s">
        <v>45</v>
      </c>
      <c r="G221" s="38"/>
      <c r="H221" s="49">
        <v>43354</v>
      </c>
      <c r="I221" s="40">
        <v>50</v>
      </c>
    </row>
    <row r="222" spans="1:9" s="41" customFormat="1" x14ac:dyDescent="0.2">
      <c r="A222" s="35">
        <v>15</v>
      </c>
      <c r="B222" s="58"/>
      <c r="C222" s="59"/>
      <c r="D222" s="47"/>
      <c r="E222" s="47" t="s">
        <v>264</v>
      </c>
      <c r="F222" s="35" t="s">
        <v>45</v>
      </c>
      <c r="G222" s="38"/>
      <c r="H222" s="49">
        <v>43354</v>
      </c>
      <c r="I222" s="40">
        <v>50</v>
      </c>
    </row>
    <row r="223" spans="1:9" s="41" customFormat="1" x14ac:dyDescent="0.2">
      <c r="A223" s="35">
        <v>16</v>
      </c>
      <c r="B223" s="46"/>
      <c r="C223" s="47"/>
      <c r="D223" s="47"/>
      <c r="E223" s="47" t="s">
        <v>265</v>
      </c>
      <c r="F223" s="48" t="s">
        <v>45</v>
      </c>
      <c r="G223" s="38"/>
      <c r="H223" s="49">
        <v>43368</v>
      </c>
      <c r="I223" s="50">
        <v>50</v>
      </c>
    </row>
    <row r="224" spans="1:9" s="41" customFormat="1" x14ac:dyDescent="0.2">
      <c r="A224" s="35">
        <v>17</v>
      </c>
      <c r="B224" s="46"/>
      <c r="C224" s="47"/>
      <c r="D224" s="47"/>
      <c r="E224" s="47" t="s">
        <v>266</v>
      </c>
      <c r="F224" s="48" t="s">
        <v>45</v>
      </c>
      <c r="G224" s="38"/>
      <c r="H224" s="49">
        <v>43369</v>
      </c>
      <c r="I224" s="50">
        <v>50</v>
      </c>
    </row>
    <row r="225" spans="1:9" s="41" customFormat="1" x14ac:dyDescent="0.2">
      <c r="A225" s="35">
        <v>18</v>
      </c>
      <c r="B225" s="46"/>
      <c r="C225" s="47"/>
      <c r="D225" s="47"/>
      <c r="E225" s="47" t="s">
        <v>267</v>
      </c>
      <c r="F225" s="48" t="s">
        <v>45</v>
      </c>
      <c r="G225" s="38"/>
      <c r="H225" s="49">
        <v>43371</v>
      </c>
      <c r="I225" s="50">
        <v>50</v>
      </c>
    </row>
    <row r="226" spans="1:9" s="41" customFormat="1" x14ac:dyDescent="0.2">
      <c r="A226" s="35">
        <v>19</v>
      </c>
      <c r="B226" s="46"/>
      <c r="C226" s="47"/>
      <c r="D226" s="47"/>
      <c r="E226" s="47" t="s">
        <v>268</v>
      </c>
      <c r="F226" s="48" t="s">
        <v>45</v>
      </c>
      <c r="G226" s="38"/>
      <c r="H226" s="49">
        <v>43371</v>
      </c>
      <c r="I226" s="50">
        <v>50</v>
      </c>
    </row>
    <row r="227" spans="1:9" s="41" customFormat="1" x14ac:dyDescent="0.2">
      <c r="A227" s="35">
        <v>20</v>
      </c>
      <c r="B227" s="46"/>
      <c r="C227" s="47"/>
      <c r="D227" s="47"/>
      <c r="E227" s="47" t="s">
        <v>269</v>
      </c>
      <c r="F227" s="48" t="s">
        <v>45</v>
      </c>
      <c r="G227" s="38"/>
      <c r="H227" s="49">
        <v>43371</v>
      </c>
      <c r="I227" s="50">
        <v>100</v>
      </c>
    </row>
    <row r="228" spans="1:9" s="41" customFormat="1" x14ac:dyDescent="0.2">
      <c r="A228" s="35">
        <v>21</v>
      </c>
      <c r="B228" s="46"/>
      <c r="C228" s="47"/>
      <c r="D228" s="47"/>
      <c r="E228" s="47" t="s">
        <v>270</v>
      </c>
      <c r="F228" s="48" t="s">
        <v>45</v>
      </c>
      <c r="G228" s="38"/>
      <c r="H228" s="49">
        <v>43371</v>
      </c>
      <c r="I228" s="50">
        <v>61</v>
      </c>
    </row>
    <row r="229" spans="1:9" s="41" customFormat="1" x14ac:dyDescent="0.2">
      <c r="A229" s="35">
        <v>22</v>
      </c>
      <c r="B229" s="139"/>
      <c r="C229" s="138"/>
      <c r="D229" s="138"/>
      <c r="E229" s="143" t="s">
        <v>284</v>
      </c>
      <c r="F229" s="35" t="s">
        <v>46</v>
      </c>
      <c r="G229" s="38"/>
      <c r="H229" s="140">
        <v>43360</v>
      </c>
      <c r="I229" s="141">
        <v>90</v>
      </c>
    </row>
    <row r="230" spans="1:9" s="41" customFormat="1" x14ac:dyDescent="0.2">
      <c r="A230" s="35">
        <v>23</v>
      </c>
      <c r="B230" s="71"/>
      <c r="C230" s="70"/>
      <c r="D230" s="70"/>
      <c r="E230" s="104" t="s">
        <v>285</v>
      </c>
      <c r="F230" s="35" t="s">
        <v>46</v>
      </c>
      <c r="G230" s="38"/>
      <c r="H230" s="142">
        <v>43356</v>
      </c>
      <c r="I230" s="74">
        <v>49</v>
      </c>
    </row>
    <row r="231" spans="1:9" s="41" customFormat="1" x14ac:dyDescent="0.2">
      <c r="A231" s="35">
        <v>24</v>
      </c>
      <c r="B231" s="71"/>
      <c r="C231" s="70"/>
      <c r="D231" s="70"/>
      <c r="E231" s="104" t="s">
        <v>286</v>
      </c>
      <c r="F231" s="35" t="s">
        <v>46</v>
      </c>
      <c r="G231" s="38"/>
      <c r="H231" s="142">
        <v>43356</v>
      </c>
      <c r="I231" s="74">
        <v>50</v>
      </c>
    </row>
    <row r="232" spans="1:9" s="41" customFormat="1" x14ac:dyDescent="0.2">
      <c r="A232" s="35">
        <v>25</v>
      </c>
      <c r="B232" s="71"/>
      <c r="C232" s="70"/>
      <c r="D232" s="70"/>
      <c r="E232" s="104" t="s">
        <v>287</v>
      </c>
      <c r="F232" s="35" t="s">
        <v>46</v>
      </c>
      <c r="G232" s="38"/>
      <c r="H232" s="142">
        <v>43353</v>
      </c>
      <c r="I232" s="74">
        <v>50</v>
      </c>
    </row>
    <row r="233" spans="1:9" s="41" customFormat="1" x14ac:dyDescent="0.2">
      <c r="A233" s="35">
        <v>26</v>
      </c>
      <c r="B233" s="71"/>
      <c r="C233" s="70"/>
      <c r="D233" s="70"/>
      <c r="E233" s="104" t="s">
        <v>288</v>
      </c>
      <c r="F233" s="35" t="s">
        <v>46</v>
      </c>
      <c r="G233" s="38"/>
      <c r="H233" s="142">
        <v>43361</v>
      </c>
      <c r="I233" s="74">
        <v>50</v>
      </c>
    </row>
    <row r="234" spans="1:9" s="41" customFormat="1" x14ac:dyDescent="0.2">
      <c r="A234" s="35">
        <v>27</v>
      </c>
      <c r="B234" s="71"/>
      <c r="C234" s="70"/>
      <c r="D234" s="70"/>
      <c r="E234" s="104" t="s">
        <v>289</v>
      </c>
      <c r="F234" s="35" t="s">
        <v>46</v>
      </c>
      <c r="G234" s="38"/>
      <c r="H234" s="142">
        <v>43369</v>
      </c>
      <c r="I234" s="74">
        <v>50</v>
      </c>
    </row>
    <row r="235" spans="1:9" s="41" customFormat="1" x14ac:dyDescent="0.2">
      <c r="A235" s="35">
        <v>28</v>
      </c>
      <c r="B235" s="71"/>
      <c r="C235" s="70"/>
      <c r="D235" s="70"/>
      <c r="E235" s="104" t="s">
        <v>290</v>
      </c>
      <c r="F235" s="35" t="s">
        <v>46</v>
      </c>
      <c r="G235" s="38"/>
      <c r="H235" s="142">
        <v>43369</v>
      </c>
      <c r="I235" s="74">
        <v>50</v>
      </c>
    </row>
    <row r="236" spans="1:9" s="41" customFormat="1" x14ac:dyDescent="0.2">
      <c r="A236" s="35">
        <v>29</v>
      </c>
      <c r="B236" s="46"/>
      <c r="C236" s="47"/>
      <c r="D236" s="47"/>
      <c r="E236" s="48" t="s">
        <v>291</v>
      </c>
      <c r="F236" s="35" t="s">
        <v>46</v>
      </c>
      <c r="G236" s="38"/>
      <c r="H236" s="142">
        <v>43369</v>
      </c>
      <c r="I236" s="50">
        <v>50</v>
      </c>
    </row>
    <row r="237" spans="1:9" s="41" customFormat="1" x14ac:dyDescent="0.2">
      <c r="A237" s="35">
        <v>30</v>
      </c>
      <c r="B237" s="46"/>
      <c r="C237" s="47"/>
      <c r="D237" s="47"/>
      <c r="E237" s="48" t="s">
        <v>292</v>
      </c>
      <c r="F237" s="35" t="s">
        <v>46</v>
      </c>
      <c r="G237" s="38"/>
      <c r="H237" s="142">
        <v>43369</v>
      </c>
      <c r="I237" s="50">
        <v>50</v>
      </c>
    </row>
    <row r="238" spans="1:9" s="41" customFormat="1" x14ac:dyDescent="0.2">
      <c r="A238" s="35">
        <v>31</v>
      </c>
      <c r="B238" s="46"/>
      <c r="C238" s="47"/>
      <c r="D238" s="47"/>
      <c r="E238" s="48" t="s">
        <v>293</v>
      </c>
      <c r="F238" s="35" t="s">
        <v>46</v>
      </c>
      <c r="G238" s="38"/>
      <c r="H238" s="142">
        <v>43369</v>
      </c>
      <c r="I238" s="50">
        <v>50</v>
      </c>
    </row>
    <row r="239" spans="1:9" s="41" customFormat="1" x14ac:dyDescent="0.2">
      <c r="A239" s="35">
        <v>32</v>
      </c>
      <c r="B239" s="46"/>
      <c r="C239" s="47"/>
      <c r="D239" s="47"/>
      <c r="E239" s="48" t="s">
        <v>294</v>
      </c>
      <c r="F239" s="35" t="s">
        <v>46</v>
      </c>
      <c r="G239" s="38"/>
      <c r="H239" s="142">
        <v>43369</v>
      </c>
      <c r="I239" s="50">
        <v>50</v>
      </c>
    </row>
    <row r="240" spans="1:9" s="41" customFormat="1" x14ac:dyDescent="0.2">
      <c r="A240" s="35">
        <v>33</v>
      </c>
      <c r="B240" s="46"/>
      <c r="C240" s="47"/>
      <c r="D240" s="47"/>
      <c r="E240" s="48" t="s">
        <v>295</v>
      </c>
      <c r="F240" s="35" t="s">
        <v>46</v>
      </c>
      <c r="G240" s="38"/>
      <c r="H240" s="142">
        <v>43369</v>
      </c>
      <c r="I240" s="50">
        <v>50</v>
      </c>
    </row>
    <row r="241" spans="1:9" s="41" customFormat="1" x14ac:dyDescent="0.2">
      <c r="A241" s="35">
        <v>34</v>
      </c>
      <c r="B241" s="46"/>
      <c r="C241" s="47"/>
      <c r="D241" s="47"/>
      <c r="E241" s="48" t="s">
        <v>296</v>
      </c>
      <c r="F241" s="35" t="s">
        <v>46</v>
      </c>
      <c r="G241" s="38"/>
      <c r="H241" s="142">
        <v>43369</v>
      </c>
      <c r="I241" s="50">
        <v>50</v>
      </c>
    </row>
    <row r="242" spans="1:9" s="41" customFormat="1" x14ac:dyDescent="0.2">
      <c r="A242" s="35">
        <v>35</v>
      </c>
      <c r="B242" s="46"/>
      <c r="C242" s="47"/>
      <c r="D242" s="47"/>
      <c r="E242" s="48" t="s">
        <v>297</v>
      </c>
      <c r="F242" s="35" t="s">
        <v>46</v>
      </c>
      <c r="G242" s="38"/>
      <c r="H242" s="142">
        <v>43369</v>
      </c>
      <c r="I242" s="50">
        <v>50</v>
      </c>
    </row>
    <row r="243" spans="1:9" s="41" customFormat="1" x14ac:dyDescent="0.2">
      <c r="A243" s="35">
        <v>36</v>
      </c>
      <c r="B243" s="46"/>
      <c r="C243" s="47"/>
      <c r="D243" s="47"/>
      <c r="E243" s="48" t="s">
        <v>298</v>
      </c>
      <c r="F243" s="35" t="s">
        <v>46</v>
      </c>
      <c r="G243" s="38"/>
      <c r="H243" s="142">
        <v>43369</v>
      </c>
      <c r="I243" s="50">
        <v>50</v>
      </c>
    </row>
    <row r="244" spans="1:9" s="41" customFormat="1" x14ac:dyDescent="0.2">
      <c r="A244" s="35">
        <v>37</v>
      </c>
      <c r="B244" s="46"/>
      <c r="C244" s="47"/>
      <c r="D244" s="47"/>
      <c r="E244" s="47" t="s">
        <v>276</v>
      </c>
      <c r="F244" s="48" t="s">
        <v>47</v>
      </c>
      <c r="G244" s="38"/>
      <c r="H244" s="39" t="s">
        <v>275</v>
      </c>
      <c r="I244" s="50">
        <v>61</v>
      </c>
    </row>
    <row r="245" spans="1:9" s="41" customFormat="1" x14ac:dyDescent="0.2">
      <c r="A245" s="35">
        <v>38</v>
      </c>
      <c r="B245" s="46"/>
      <c r="C245" s="47"/>
      <c r="D245" s="47"/>
      <c r="E245" s="47" t="s">
        <v>277</v>
      </c>
      <c r="F245" s="48" t="s">
        <v>47</v>
      </c>
      <c r="G245" s="38"/>
      <c r="H245" s="49" t="s">
        <v>275</v>
      </c>
      <c r="I245" s="50">
        <v>50</v>
      </c>
    </row>
    <row r="246" spans="1:9" s="41" customFormat="1" x14ac:dyDescent="0.2">
      <c r="A246" s="35">
        <v>39</v>
      </c>
      <c r="B246" s="46"/>
      <c r="C246" s="47"/>
      <c r="D246" s="47"/>
      <c r="E246" s="47" t="s">
        <v>279</v>
      </c>
      <c r="F246" s="48" t="s">
        <v>47</v>
      </c>
      <c r="G246" s="38"/>
      <c r="H246" s="49" t="s">
        <v>278</v>
      </c>
      <c r="I246" s="50">
        <v>50</v>
      </c>
    </row>
    <row r="247" spans="1:9" s="41" customFormat="1" x14ac:dyDescent="0.2">
      <c r="A247" s="35">
        <v>40</v>
      </c>
      <c r="B247" s="46"/>
      <c r="C247" s="47"/>
      <c r="D247" s="47"/>
      <c r="E247" s="47" t="s">
        <v>280</v>
      </c>
      <c r="F247" s="48" t="s">
        <v>47</v>
      </c>
      <c r="G247" s="38"/>
      <c r="H247" s="49" t="s">
        <v>278</v>
      </c>
      <c r="I247" s="50">
        <v>50</v>
      </c>
    </row>
    <row r="248" spans="1:9" s="41" customFormat="1" x14ac:dyDescent="0.2">
      <c r="A248" s="35">
        <v>41</v>
      </c>
      <c r="B248" s="46"/>
      <c r="C248" s="47"/>
      <c r="D248" s="47"/>
      <c r="E248" s="47" t="s">
        <v>281</v>
      </c>
      <c r="F248" s="48" t="s">
        <v>47</v>
      </c>
      <c r="G248" s="38"/>
      <c r="H248" s="49" t="s">
        <v>278</v>
      </c>
      <c r="I248" s="50">
        <v>50</v>
      </c>
    </row>
    <row r="249" spans="1:9" ht="15.75" x14ac:dyDescent="0.25">
      <c r="A249" s="35">
        <v>42</v>
      </c>
      <c r="B249" s="51"/>
      <c r="C249" s="38"/>
      <c r="D249" s="38"/>
      <c r="E249" s="38" t="s">
        <v>282</v>
      </c>
      <c r="F249" s="35" t="s">
        <v>47</v>
      </c>
      <c r="G249" s="1"/>
      <c r="H249" s="39" t="s">
        <v>278</v>
      </c>
      <c r="I249" s="40">
        <v>50</v>
      </c>
    </row>
    <row r="250" spans="1:9" ht="15.75" x14ac:dyDescent="0.25">
      <c r="A250" s="35">
        <v>43</v>
      </c>
      <c r="B250" s="137"/>
      <c r="C250" s="38"/>
      <c r="D250" s="38"/>
      <c r="E250" s="38" t="s">
        <v>283</v>
      </c>
      <c r="F250" s="35" t="s">
        <v>47</v>
      </c>
      <c r="G250" s="1"/>
      <c r="H250" s="39" t="s">
        <v>278</v>
      </c>
      <c r="I250" s="40">
        <v>50</v>
      </c>
    </row>
    <row r="251" spans="1:9" ht="15.75" x14ac:dyDescent="0.25">
      <c r="A251" s="35">
        <v>44</v>
      </c>
      <c r="B251" s="137"/>
      <c r="C251" s="38"/>
      <c r="D251" s="38"/>
      <c r="E251" s="38" t="s">
        <v>299</v>
      </c>
      <c r="F251" s="35" t="s">
        <v>47</v>
      </c>
      <c r="G251" s="1"/>
      <c r="H251" s="39" t="s">
        <v>275</v>
      </c>
      <c r="I251" s="40">
        <v>50</v>
      </c>
    </row>
    <row r="252" spans="1:9" ht="15.75" x14ac:dyDescent="0.25">
      <c r="A252" s="35">
        <v>45</v>
      </c>
      <c r="B252" s="137"/>
      <c r="C252" s="38"/>
      <c r="D252" s="38"/>
      <c r="E252" s="38" t="s">
        <v>300</v>
      </c>
      <c r="F252" s="35" t="s">
        <v>47</v>
      </c>
      <c r="G252" s="1"/>
      <c r="H252" s="49" t="s">
        <v>275</v>
      </c>
      <c r="I252" s="40">
        <v>50</v>
      </c>
    </row>
    <row r="253" spans="1:9" ht="15.75" x14ac:dyDescent="0.25">
      <c r="A253" s="35">
        <v>46</v>
      </c>
      <c r="B253" s="137"/>
      <c r="C253" s="38"/>
      <c r="D253" s="38"/>
      <c r="E253" s="38" t="s">
        <v>301</v>
      </c>
      <c r="F253" s="35" t="s">
        <v>47</v>
      </c>
      <c r="G253" s="1"/>
      <c r="H253" s="49" t="s">
        <v>278</v>
      </c>
      <c r="I253" s="40">
        <v>50</v>
      </c>
    </row>
    <row r="254" spans="1:9" ht="15.75" x14ac:dyDescent="0.25">
      <c r="A254" s="35">
        <v>47</v>
      </c>
      <c r="B254" s="137"/>
      <c r="C254" s="38"/>
      <c r="D254" s="38"/>
      <c r="E254" s="38" t="s">
        <v>302</v>
      </c>
      <c r="F254" s="35" t="s">
        <v>47</v>
      </c>
      <c r="G254" s="1"/>
      <c r="H254" s="49" t="s">
        <v>278</v>
      </c>
      <c r="I254" s="40">
        <v>50</v>
      </c>
    </row>
    <row r="255" spans="1:9" ht="15.75" x14ac:dyDescent="0.25">
      <c r="A255" s="35">
        <v>48</v>
      </c>
      <c r="B255" s="57"/>
      <c r="C255" s="38"/>
      <c r="D255" s="38"/>
      <c r="E255" s="38" t="s">
        <v>303</v>
      </c>
      <c r="F255" s="35" t="s">
        <v>47</v>
      </c>
      <c r="G255" s="1"/>
      <c r="H255" s="49" t="s">
        <v>278</v>
      </c>
      <c r="I255" s="40">
        <v>50</v>
      </c>
    </row>
    <row r="256" spans="1:9" ht="15.75" x14ac:dyDescent="0.25">
      <c r="A256" s="35">
        <v>49</v>
      </c>
      <c r="B256" s="137"/>
      <c r="C256" s="38"/>
      <c r="D256" s="38"/>
      <c r="E256" s="38" t="s">
        <v>304</v>
      </c>
      <c r="F256" s="35" t="s">
        <v>47</v>
      </c>
      <c r="G256" s="1"/>
      <c r="H256" s="39" t="s">
        <v>278</v>
      </c>
      <c r="I256" s="40">
        <v>50</v>
      </c>
    </row>
    <row r="257" spans="1:9" ht="15.75" x14ac:dyDescent="0.25">
      <c r="A257" s="86"/>
      <c r="B257" s="144"/>
      <c r="C257" s="61"/>
      <c r="D257" s="61"/>
      <c r="E257" s="61"/>
      <c r="F257" s="86"/>
      <c r="G257" s="3"/>
      <c r="H257" s="145"/>
      <c r="I257" s="40">
        <f>SUM(I208:I256)</f>
        <v>2561</v>
      </c>
    </row>
    <row r="258" spans="1:9" ht="15.75" x14ac:dyDescent="0.25">
      <c r="A258" s="35">
        <v>1</v>
      </c>
      <c r="B258" s="46"/>
      <c r="C258" s="47"/>
      <c r="D258" s="47"/>
      <c r="E258" s="47" t="s">
        <v>305</v>
      </c>
      <c r="F258" s="48" t="s">
        <v>45</v>
      </c>
      <c r="G258" s="1"/>
      <c r="H258" s="49">
        <v>43388</v>
      </c>
      <c r="I258" s="50">
        <v>50</v>
      </c>
    </row>
    <row r="259" spans="1:9" ht="15.75" x14ac:dyDescent="0.25">
      <c r="A259" s="35">
        <v>2</v>
      </c>
      <c r="B259" s="46"/>
      <c r="C259" s="47"/>
      <c r="D259" s="47"/>
      <c r="E259" s="47" t="s">
        <v>306</v>
      </c>
      <c r="F259" s="48" t="s">
        <v>45</v>
      </c>
      <c r="G259" s="1"/>
      <c r="H259" s="49">
        <v>43384</v>
      </c>
      <c r="I259" s="50">
        <v>25</v>
      </c>
    </row>
    <row r="260" spans="1:9" ht="15.75" x14ac:dyDescent="0.25">
      <c r="A260" s="35">
        <v>3</v>
      </c>
      <c r="B260" s="46"/>
      <c r="C260" s="47"/>
      <c r="D260" s="47"/>
      <c r="E260" s="47" t="s">
        <v>307</v>
      </c>
      <c r="F260" s="48" t="s">
        <v>45</v>
      </c>
      <c r="G260" s="1"/>
      <c r="H260" s="49">
        <v>43384</v>
      </c>
      <c r="I260" s="50">
        <v>50</v>
      </c>
    </row>
    <row r="261" spans="1:9" ht="15.75" x14ac:dyDescent="0.25">
      <c r="A261" s="35">
        <v>4</v>
      </c>
      <c r="B261" s="46"/>
      <c r="C261" s="47"/>
      <c r="D261" s="47"/>
      <c r="E261" s="47" t="s">
        <v>308</v>
      </c>
      <c r="F261" s="48" t="s">
        <v>45</v>
      </c>
      <c r="G261" s="1"/>
      <c r="H261" s="49">
        <v>43392</v>
      </c>
      <c r="I261" s="50">
        <v>50</v>
      </c>
    </row>
    <row r="262" spans="1:9" ht="15.75" x14ac:dyDescent="0.25">
      <c r="A262" s="35">
        <v>5</v>
      </c>
      <c r="B262" s="46"/>
      <c r="C262" s="47"/>
      <c r="D262" s="47"/>
      <c r="E262" s="47" t="s">
        <v>309</v>
      </c>
      <c r="F262" s="48" t="s">
        <v>45</v>
      </c>
      <c r="G262" s="1"/>
      <c r="H262" s="49">
        <v>43376</v>
      </c>
      <c r="I262" s="50">
        <v>60</v>
      </c>
    </row>
    <row r="263" spans="1:9" ht="15.75" x14ac:dyDescent="0.25">
      <c r="A263" s="35">
        <v>6</v>
      </c>
      <c r="B263" s="46"/>
      <c r="C263" s="47"/>
      <c r="D263" s="47"/>
      <c r="E263" s="47" t="s">
        <v>310</v>
      </c>
      <c r="F263" s="48" t="s">
        <v>45</v>
      </c>
      <c r="G263" s="1"/>
      <c r="H263" s="49">
        <v>43398</v>
      </c>
      <c r="I263" s="50">
        <v>50</v>
      </c>
    </row>
    <row r="264" spans="1:9" ht="15.75" x14ac:dyDescent="0.25">
      <c r="A264" s="35">
        <v>7</v>
      </c>
      <c r="B264" s="46"/>
      <c r="C264" s="47"/>
      <c r="D264" s="47"/>
      <c r="E264" s="47" t="s">
        <v>311</v>
      </c>
      <c r="F264" s="48" t="s">
        <v>45</v>
      </c>
      <c r="G264" s="1"/>
      <c r="H264" s="49">
        <v>43398</v>
      </c>
      <c r="I264" s="50">
        <v>50</v>
      </c>
    </row>
    <row r="265" spans="1:9" ht="15.75" x14ac:dyDescent="0.25">
      <c r="A265" s="35">
        <v>8</v>
      </c>
      <c r="B265" s="58"/>
      <c r="C265" s="38"/>
      <c r="D265" s="38"/>
      <c r="E265" s="38" t="s">
        <v>312</v>
      </c>
      <c r="F265" s="35" t="s">
        <v>45</v>
      </c>
      <c r="G265" s="1"/>
      <c r="H265" s="39">
        <v>43398</v>
      </c>
      <c r="I265" s="40">
        <v>50</v>
      </c>
    </row>
    <row r="266" spans="1:9" ht="15.75" x14ac:dyDescent="0.25">
      <c r="A266" s="35">
        <v>9</v>
      </c>
      <c r="B266" s="56"/>
      <c r="C266" s="37"/>
      <c r="D266" s="38"/>
      <c r="E266" s="38" t="s">
        <v>313</v>
      </c>
      <c r="F266" s="35" t="s">
        <v>45</v>
      </c>
      <c r="G266" s="1"/>
      <c r="H266" s="49">
        <v>43398</v>
      </c>
      <c r="I266" s="40">
        <v>50</v>
      </c>
    </row>
    <row r="267" spans="1:9" ht="15.75" x14ac:dyDescent="0.25">
      <c r="A267" s="35">
        <v>10</v>
      </c>
      <c r="B267" s="56"/>
      <c r="C267" s="37"/>
      <c r="D267" s="38"/>
      <c r="E267" s="38" t="s">
        <v>314</v>
      </c>
      <c r="F267" s="35" t="s">
        <v>45</v>
      </c>
      <c r="G267" s="1"/>
      <c r="H267" s="49">
        <v>43398</v>
      </c>
      <c r="I267" s="40">
        <v>50</v>
      </c>
    </row>
    <row r="268" spans="1:9" ht="15.75" x14ac:dyDescent="0.25">
      <c r="A268" s="35">
        <v>11</v>
      </c>
      <c r="B268" s="56"/>
      <c r="C268" s="59"/>
      <c r="D268" s="47"/>
      <c r="E268" s="47" t="s">
        <v>315</v>
      </c>
      <c r="F268" s="48" t="s">
        <v>45</v>
      </c>
      <c r="G268" s="1"/>
      <c r="H268" s="49">
        <v>43398</v>
      </c>
      <c r="I268" s="40">
        <v>50</v>
      </c>
    </row>
    <row r="269" spans="1:9" ht="15.75" x14ac:dyDescent="0.25">
      <c r="A269" s="35">
        <v>12</v>
      </c>
      <c r="B269" s="58"/>
      <c r="C269" s="59"/>
      <c r="D269" s="47"/>
      <c r="E269" s="47" t="s">
        <v>316</v>
      </c>
      <c r="F269" s="48" t="s">
        <v>45</v>
      </c>
      <c r="G269" s="1"/>
      <c r="H269" s="49">
        <v>43398</v>
      </c>
      <c r="I269" s="40">
        <v>50</v>
      </c>
    </row>
    <row r="270" spans="1:9" ht="15.75" x14ac:dyDescent="0.25">
      <c r="A270" s="35">
        <v>13</v>
      </c>
      <c r="B270" s="58"/>
      <c r="C270" s="59"/>
      <c r="D270" s="47"/>
      <c r="E270" s="47" t="s">
        <v>317</v>
      </c>
      <c r="F270" s="48" t="s">
        <v>45</v>
      </c>
      <c r="G270" s="1"/>
      <c r="H270" s="49">
        <v>43398</v>
      </c>
      <c r="I270" s="40">
        <v>50</v>
      </c>
    </row>
    <row r="271" spans="1:9" ht="15.75" x14ac:dyDescent="0.25">
      <c r="A271" s="35">
        <v>14</v>
      </c>
      <c r="B271" s="58"/>
      <c r="C271" s="59"/>
      <c r="D271" s="47"/>
      <c r="E271" s="47" t="s">
        <v>318</v>
      </c>
      <c r="F271" s="48" t="s">
        <v>45</v>
      </c>
      <c r="G271" s="1"/>
      <c r="H271" s="49">
        <v>43398</v>
      </c>
      <c r="I271" s="40">
        <v>50</v>
      </c>
    </row>
    <row r="272" spans="1:9" ht="15.75" x14ac:dyDescent="0.25">
      <c r="A272" s="35">
        <v>15</v>
      </c>
      <c r="B272" s="56"/>
      <c r="C272" s="59"/>
      <c r="D272" s="47"/>
      <c r="E272" s="47" t="s">
        <v>319</v>
      </c>
      <c r="F272" s="48" t="s">
        <v>45</v>
      </c>
      <c r="G272" s="1"/>
      <c r="H272" s="49">
        <v>43398</v>
      </c>
      <c r="I272" s="40">
        <v>50</v>
      </c>
    </row>
    <row r="273" spans="1:10" ht="15.75" x14ac:dyDescent="0.25">
      <c r="A273" s="35">
        <v>16</v>
      </c>
      <c r="B273" s="58"/>
      <c r="C273" s="37"/>
      <c r="D273" s="38"/>
      <c r="E273" s="47" t="s">
        <v>320</v>
      </c>
      <c r="F273" s="48" t="s">
        <v>45</v>
      </c>
      <c r="G273" s="1"/>
      <c r="H273" s="39">
        <v>43398</v>
      </c>
      <c r="I273" s="40">
        <v>66</v>
      </c>
    </row>
    <row r="274" spans="1:10" ht="15.75" x14ac:dyDescent="0.25">
      <c r="A274" s="35">
        <v>17</v>
      </c>
      <c r="B274" s="56"/>
      <c r="C274" s="37"/>
      <c r="D274" s="38"/>
      <c r="E274" s="47" t="s">
        <v>321</v>
      </c>
      <c r="F274" s="48" t="s">
        <v>45</v>
      </c>
      <c r="G274" s="1"/>
      <c r="H274" s="39">
        <v>43398</v>
      </c>
      <c r="I274" s="40">
        <v>60</v>
      </c>
    </row>
    <row r="275" spans="1:10" ht="15.75" x14ac:dyDescent="0.25">
      <c r="A275" s="35">
        <v>18</v>
      </c>
      <c r="B275" s="56"/>
      <c r="C275" s="37"/>
      <c r="D275" s="38"/>
      <c r="E275" s="47" t="s">
        <v>322</v>
      </c>
      <c r="F275" s="48" t="s">
        <v>45</v>
      </c>
      <c r="G275" s="1"/>
      <c r="H275" s="39">
        <v>43398</v>
      </c>
      <c r="I275" s="40">
        <v>50</v>
      </c>
    </row>
    <row r="276" spans="1:10" ht="15.75" x14ac:dyDescent="0.25">
      <c r="A276" s="35">
        <v>19</v>
      </c>
      <c r="B276" s="56"/>
      <c r="C276" s="37"/>
      <c r="D276" s="38"/>
      <c r="E276" s="47" t="s">
        <v>323</v>
      </c>
      <c r="F276" s="48" t="s">
        <v>45</v>
      </c>
      <c r="G276" s="1"/>
      <c r="H276" s="39">
        <v>43398</v>
      </c>
      <c r="I276" s="40">
        <v>50</v>
      </c>
    </row>
    <row r="277" spans="1:10" ht="15.75" x14ac:dyDescent="0.25">
      <c r="A277" s="35">
        <v>20</v>
      </c>
      <c r="B277" s="56"/>
      <c r="C277" s="59"/>
      <c r="D277" s="47"/>
      <c r="E277" s="47" t="s">
        <v>324</v>
      </c>
      <c r="F277" s="48" t="s">
        <v>45</v>
      </c>
      <c r="G277" s="1"/>
      <c r="H277" s="39">
        <v>43398</v>
      </c>
      <c r="I277" s="40">
        <v>50</v>
      </c>
    </row>
    <row r="278" spans="1:10" s="61" customFormat="1" x14ac:dyDescent="0.2">
      <c r="A278" s="35">
        <v>21</v>
      </c>
      <c r="B278" s="139"/>
      <c r="C278" s="138"/>
      <c r="D278" s="138"/>
      <c r="E278" s="143" t="s">
        <v>330</v>
      </c>
      <c r="F278" s="151" t="s">
        <v>46</v>
      </c>
      <c r="G278" s="38"/>
      <c r="H278" s="49">
        <v>43398</v>
      </c>
      <c r="I278" s="141">
        <v>50</v>
      </c>
      <c r="J278" s="149"/>
    </row>
    <row r="279" spans="1:10" s="61" customFormat="1" x14ac:dyDescent="0.2">
      <c r="A279" s="35">
        <v>22</v>
      </c>
      <c r="B279" s="71"/>
      <c r="C279" s="70"/>
      <c r="D279" s="70"/>
      <c r="E279" s="104" t="s">
        <v>331</v>
      </c>
      <c r="F279" s="72" t="s">
        <v>46</v>
      </c>
      <c r="G279" s="38"/>
      <c r="H279" s="39">
        <v>43398</v>
      </c>
      <c r="I279" s="74">
        <v>100</v>
      </c>
      <c r="J279" s="149"/>
    </row>
    <row r="280" spans="1:10" s="61" customFormat="1" x14ac:dyDescent="0.2">
      <c r="A280" s="35">
        <v>23</v>
      </c>
      <c r="B280" s="71"/>
      <c r="C280" s="70"/>
      <c r="D280" s="70"/>
      <c r="E280" s="104" t="s">
        <v>332</v>
      </c>
      <c r="F280" s="151" t="s">
        <v>46</v>
      </c>
      <c r="G280" s="38"/>
      <c r="H280" s="39">
        <v>43398</v>
      </c>
      <c r="I280" s="74">
        <v>100</v>
      </c>
      <c r="J280" s="149"/>
    </row>
    <row r="281" spans="1:10" s="61" customFormat="1" x14ac:dyDescent="0.2">
      <c r="A281" s="35">
        <v>24</v>
      </c>
      <c r="B281" s="71"/>
      <c r="C281" s="70"/>
      <c r="D281" s="70"/>
      <c r="E281" s="104" t="s">
        <v>333</v>
      </c>
      <c r="F281" s="72" t="s">
        <v>46</v>
      </c>
      <c r="G281" s="38"/>
      <c r="H281" s="39">
        <v>43398</v>
      </c>
      <c r="I281" s="74">
        <v>50</v>
      </c>
      <c r="J281" s="149"/>
    </row>
    <row r="282" spans="1:10" s="61" customFormat="1" x14ac:dyDescent="0.2">
      <c r="A282" s="35">
        <v>25</v>
      </c>
      <c r="B282" s="71"/>
      <c r="C282" s="70"/>
      <c r="D282" s="70"/>
      <c r="E282" s="104" t="s">
        <v>334</v>
      </c>
      <c r="F282" s="151" t="s">
        <v>46</v>
      </c>
      <c r="G282" s="38"/>
      <c r="H282" s="39">
        <v>43398</v>
      </c>
      <c r="I282" s="74">
        <v>50</v>
      </c>
      <c r="J282" s="149"/>
    </row>
    <row r="283" spans="1:10" s="61" customFormat="1" x14ac:dyDescent="0.2">
      <c r="A283" s="35">
        <v>26</v>
      </c>
      <c r="B283" s="71"/>
      <c r="C283" s="70"/>
      <c r="D283" s="70"/>
      <c r="E283" s="104" t="s">
        <v>335</v>
      </c>
      <c r="F283" s="72" t="s">
        <v>46</v>
      </c>
      <c r="G283" s="38"/>
      <c r="H283" s="39">
        <v>43398</v>
      </c>
      <c r="I283" s="74">
        <v>39</v>
      </c>
      <c r="J283" s="149"/>
    </row>
    <row r="284" spans="1:10" s="61" customFormat="1" x14ac:dyDescent="0.2">
      <c r="A284" s="35">
        <v>27</v>
      </c>
      <c r="B284" s="81"/>
      <c r="C284" s="77"/>
      <c r="D284" s="77"/>
      <c r="E284" s="77" t="s">
        <v>336</v>
      </c>
      <c r="F284" s="78" t="s">
        <v>47</v>
      </c>
      <c r="G284" s="38"/>
      <c r="H284" s="49">
        <v>43398</v>
      </c>
      <c r="I284" s="101">
        <v>60</v>
      </c>
      <c r="J284" s="149"/>
    </row>
    <row r="285" spans="1:10" s="61" customFormat="1" x14ac:dyDescent="0.2">
      <c r="A285" s="35">
        <v>28</v>
      </c>
      <c r="B285" s="81"/>
      <c r="C285" s="77"/>
      <c r="D285" s="77"/>
      <c r="E285" s="77" t="s">
        <v>337</v>
      </c>
      <c r="F285" s="78" t="s">
        <v>47</v>
      </c>
      <c r="G285" s="38"/>
      <c r="H285" s="39">
        <v>43398</v>
      </c>
      <c r="I285" s="101">
        <v>60</v>
      </c>
      <c r="J285" s="149"/>
    </row>
    <row r="286" spans="1:10" s="61" customFormat="1" x14ac:dyDescent="0.2">
      <c r="A286" s="35">
        <v>29</v>
      </c>
      <c r="B286" s="81"/>
      <c r="C286" s="77"/>
      <c r="D286" s="77"/>
      <c r="E286" s="77" t="s">
        <v>338</v>
      </c>
      <c r="F286" s="78" t="s">
        <v>47</v>
      </c>
      <c r="G286" s="38"/>
      <c r="H286" s="39">
        <v>43398</v>
      </c>
      <c r="I286" s="101">
        <v>51</v>
      </c>
      <c r="J286" s="149"/>
    </row>
    <row r="287" spans="1:10" s="61" customFormat="1" x14ac:dyDescent="0.2">
      <c r="A287" s="35">
        <v>30</v>
      </c>
      <c r="B287" s="81"/>
      <c r="C287" s="77"/>
      <c r="D287" s="77"/>
      <c r="E287" s="77" t="s">
        <v>234</v>
      </c>
      <c r="F287" s="78" t="s">
        <v>47</v>
      </c>
      <c r="G287" s="38"/>
      <c r="H287" s="39">
        <v>43398</v>
      </c>
      <c r="I287" s="101">
        <v>60</v>
      </c>
      <c r="J287" s="149"/>
    </row>
    <row r="288" spans="1:10" s="61" customFormat="1" x14ac:dyDescent="0.2">
      <c r="A288" s="35">
        <v>31</v>
      </c>
      <c r="B288" s="81"/>
      <c r="C288" s="77"/>
      <c r="D288" s="77"/>
      <c r="E288" s="77" t="s">
        <v>339</v>
      </c>
      <c r="F288" s="78" t="s">
        <v>47</v>
      </c>
      <c r="G288" s="38"/>
      <c r="H288" s="39">
        <v>43398</v>
      </c>
      <c r="I288" s="101">
        <v>60</v>
      </c>
      <c r="J288" s="149"/>
    </row>
    <row r="289" spans="1:10" s="61" customFormat="1" x14ac:dyDescent="0.2">
      <c r="A289" s="35">
        <v>32</v>
      </c>
      <c r="B289" s="81"/>
      <c r="C289" s="77"/>
      <c r="D289" s="77"/>
      <c r="E289" s="77" t="s">
        <v>340</v>
      </c>
      <c r="F289" s="78" t="s">
        <v>47</v>
      </c>
      <c r="G289" s="38"/>
      <c r="H289" s="39">
        <v>43398</v>
      </c>
      <c r="I289" s="101">
        <v>70</v>
      </c>
      <c r="J289" s="149"/>
    </row>
    <row r="290" spans="1:10" s="61" customFormat="1" x14ac:dyDescent="0.2">
      <c r="A290" s="86"/>
      <c r="E290" s="145"/>
      <c r="I290" s="101">
        <f>SUM(I258:I289)</f>
        <v>1761</v>
      </c>
      <c r="J290" s="149"/>
    </row>
    <row r="291" spans="1:10" s="61" customFormat="1" x14ac:dyDescent="0.2">
      <c r="A291" s="35">
        <v>1</v>
      </c>
      <c r="B291" s="46"/>
      <c r="C291" s="47"/>
      <c r="D291" s="47"/>
      <c r="E291" s="39"/>
      <c r="F291" s="48" t="s">
        <v>45</v>
      </c>
      <c r="G291" s="38"/>
      <c r="H291" s="49">
        <v>43427</v>
      </c>
      <c r="I291" s="50">
        <v>50</v>
      </c>
      <c r="J291" s="149"/>
    </row>
    <row r="292" spans="1:10" s="61" customFormat="1" x14ac:dyDescent="0.2">
      <c r="A292" s="35">
        <v>2</v>
      </c>
      <c r="B292" s="46"/>
      <c r="C292" s="47"/>
      <c r="D292" s="47"/>
      <c r="E292" s="39"/>
      <c r="F292" s="48" t="s">
        <v>45</v>
      </c>
      <c r="G292" s="38"/>
      <c r="H292" s="49">
        <v>43427</v>
      </c>
      <c r="I292" s="50">
        <v>61</v>
      </c>
      <c r="J292" s="149"/>
    </row>
    <row r="293" spans="1:10" s="61" customFormat="1" x14ac:dyDescent="0.2">
      <c r="A293" s="35">
        <v>3</v>
      </c>
      <c r="B293" s="46"/>
      <c r="C293" s="47"/>
      <c r="D293" s="47"/>
      <c r="E293" s="39"/>
      <c r="F293" s="48" t="s">
        <v>45</v>
      </c>
      <c r="G293" s="38"/>
      <c r="H293" s="49">
        <v>43433</v>
      </c>
      <c r="I293" s="50">
        <v>50</v>
      </c>
      <c r="J293" s="149"/>
    </row>
    <row r="294" spans="1:10" s="61" customFormat="1" x14ac:dyDescent="0.2">
      <c r="A294" s="35">
        <v>4</v>
      </c>
      <c r="B294" s="46"/>
      <c r="C294" s="47"/>
      <c r="D294" s="47"/>
      <c r="E294" s="39"/>
      <c r="F294" s="48" t="s">
        <v>45</v>
      </c>
      <c r="G294" s="38"/>
      <c r="H294" s="49">
        <v>43433</v>
      </c>
      <c r="I294" s="50">
        <v>70</v>
      </c>
      <c r="J294" s="149"/>
    </row>
    <row r="295" spans="1:10" s="61" customFormat="1" x14ac:dyDescent="0.2">
      <c r="A295" s="35">
        <v>5</v>
      </c>
      <c r="B295" s="46"/>
      <c r="C295" s="47"/>
      <c r="D295" s="47"/>
      <c r="E295" s="39"/>
      <c r="F295" s="48" t="s">
        <v>45</v>
      </c>
      <c r="G295" s="38"/>
      <c r="H295" s="49">
        <v>43433</v>
      </c>
      <c r="I295" s="50">
        <v>80</v>
      </c>
      <c r="J295" s="149"/>
    </row>
    <row r="296" spans="1:10" ht="15.75" x14ac:dyDescent="0.25">
      <c r="A296" s="35">
        <v>6</v>
      </c>
      <c r="B296" s="46"/>
      <c r="C296" s="47"/>
      <c r="D296" s="47"/>
      <c r="E296" s="1"/>
      <c r="F296" s="48" t="s">
        <v>45</v>
      </c>
      <c r="G296" s="1"/>
      <c r="H296" s="49">
        <v>43433</v>
      </c>
      <c r="I296" s="50">
        <v>50</v>
      </c>
    </row>
    <row r="297" spans="1:10" ht="15.75" x14ac:dyDescent="0.25">
      <c r="A297" s="35">
        <v>7</v>
      </c>
      <c r="B297" s="51"/>
      <c r="C297" s="38"/>
      <c r="D297" s="38"/>
      <c r="E297" s="38" t="s">
        <v>351</v>
      </c>
      <c r="F297" s="153" t="s">
        <v>46</v>
      </c>
      <c r="G297" s="1"/>
      <c r="H297" s="39" t="s">
        <v>342</v>
      </c>
      <c r="I297" s="40">
        <v>89</v>
      </c>
    </row>
    <row r="298" spans="1:10" ht="15.75" x14ac:dyDescent="0.25">
      <c r="A298" s="35">
        <v>8</v>
      </c>
      <c r="B298" s="51"/>
      <c r="C298" s="38"/>
      <c r="D298" s="38"/>
      <c r="E298" s="38" t="s">
        <v>352</v>
      </c>
      <c r="F298" s="153" t="s">
        <v>46</v>
      </c>
      <c r="G298" s="1"/>
      <c r="H298" s="49" t="s">
        <v>342</v>
      </c>
      <c r="I298" s="40">
        <v>100</v>
      </c>
    </row>
    <row r="299" spans="1:10" ht="15.75" x14ac:dyDescent="0.25">
      <c r="A299" s="35">
        <v>9</v>
      </c>
      <c r="B299" s="51"/>
      <c r="C299" s="38"/>
      <c r="D299" s="38"/>
      <c r="E299" s="38" t="s">
        <v>353</v>
      </c>
      <c r="F299" s="153" t="s">
        <v>46</v>
      </c>
      <c r="G299" s="1"/>
      <c r="H299" s="49" t="s">
        <v>345</v>
      </c>
      <c r="I299" s="40">
        <v>50</v>
      </c>
    </row>
    <row r="300" spans="1:10" ht="15.75" x14ac:dyDescent="0.25">
      <c r="A300" s="35">
        <v>10</v>
      </c>
      <c r="B300" s="51"/>
      <c r="C300" s="38"/>
      <c r="D300" s="38"/>
      <c r="E300" s="38" t="s">
        <v>354</v>
      </c>
      <c r="F300" s="153" t="s">
        <v>46</v>
      </c>
      <c r="G300" s="1"/>
      <c r="H300" s="49" t="s">
        <v>345</v>
      </c>
      <c r="I300" s="40">
        <v>50</v>
      </c>
    </row>
    <row r="301" spans="1:10" ht="15.75" x14ac:dyDescent="0.25">
      <c r="A301" s="35">
        <v>11</v>
      </c>
      <c r="B301" s="51"/>
      <c r="C301" s="38"/>
      <c r="D301" s="38"/>
      <c r="E301" s="38" t="s">
        <v>355</v>
      </c>
      <c r="F301" s="153" t="s">
        <v>46</v>
      </c>
      <c r="G301" s="1"/>
      <c r="H301" s="49" t="s">
        <v>345</v>
      </c>
      <c r="I301" s="40">
        <v>50</v>
      </c>
    </row>
    <row r="302" spans="1:10" ht="15.75" x14ac:dyDescent="0.25">
      <c r="A302" s="35">
        <v>12</v>
      </c>
      <c r="B302" s="51"/>
      <c r="C302" s="38"/>
      <c r="D302" s="38"/>
      <c r="E302" s="38" t="s">
        <v>350</v>
      </c>
      <c r="F302" s="153" t="s">
        <v>46</v>
      </c>
      <c r="G302" s="1"/>
      <c r="H302" s="39" t="s">
        <v>345</v>
      </c>
      <c r="I302" s="40">
        <v>50</v>
      </c>
    </row>
    <row r="303" spans="1:10" ht="15.75" x14ac:dyDescent="0.25">
      <c r="A303" s="35">
        <v>13</v>
      </c>
      <c r="B303" s="46"/>
      <c r="C303" s="47"/>
      <c r="D303" s="47"/>
      <c r="E303" s="47" t="s">
        <v>343</v>
      </c>
      <c r="F303" s="48" t="s">
        <v>47</v>
      </c>
      <c r="G303" s="1"/>
      <c r="H303" s="39" t="s">
        <v>342</v>
      </c>
      <c r="I303" s="50">
        <v>60</v>
      </c>
    </row>
    <row r="304" spans="1:10" ht="15.75" x14ac:dyDescent="0.25">
      <c r="A304" s="35">
        <v>14</v>
      </c>
      <c r="B304" s="46"/>
      <c r="C304" s="47"/>
      <c r="D304" s="47"/>
      <c r="E304" s="47" t="s">
        <v>344</v>
      </c>
      <c r="F304" s="48" t="s">
        <v>47</v>
      </c>
      <c r="G304" s="1"/>
      <c r="H304" s="49" t="s">
        <v>342</v>
      </c>
      <c r="I304" s="50">
        <v>70</v>
      </c>
    </row>
    <row r="305" spans="1:9" ht="15.75" x14ac:dyDescent="0.25">
      <c r="A305" s="35">
        <v>15</v>
      </c>
      <c r="B305" s="46"/>
      <c r="C305" s="47"/>
      <c r="D305" s="47"/>
      <c r="E305" s="47" t="s">
        <v>346</v>
      </c>
      <c r="F305" s="48" t="s">
        <v>47</v>
      </c>
      <c r="G305" s="1"/>
      <c r="H305" s="49" t="s">
        <v>345</v>
      </c>
      <c r="I305" s="50">
        <v>60</v>
      </c>
    </row>
    <row r="306" spans="1:9" ht="15.75" x14ac:dyDescent="0.25">
      <c r="A306" s="35">
        <v>16</v>
      </c>
      <c r="B306" s="46"/>
      <c r="C306" s="47"/>
      <c r="D306" s="47"/>
      <c r="E306" s="47" t="s">
        <v>347</v>
      </c>
      <c r="F306" s="48" t="s">
        <v>47</v>
      </c>
      <c r="G306" s="1"/>
      <c r="H306" s="49" t="s">
        <v>345</v>
      </c>
      <c r="I306" s="50">
        <v>51</v>
      </c>
    </row>
    <row r="307" spans="1:9" ht="15.75" x14ac:dyDescent="0.25">
      <c r="A307" s="35">
        <v>17</v>
      </c>
      <c r="B307" s="46"/>
      <c r="C307" s="47"/>
      <c r="D307" s="47"/>
      <c r="E307" s="47" t="s">
        <v>348</v>
      </c>
      <c r="F307" s="48" t="s">
        <v>47</v>
      </c>
      <c r="G307" s="1"/>
      <c r="H307" s="49" t="s">
        <v>345</v>
      </c>
      <c r="I307" s="50">
        <v>60</v>
      </c>
    </row>
    <row r="308" spans="1:9" ht="15.75" x14ac:dyDescent="0.25">
      <c r="A308" s="35">
        <v>18</v>
      </c>
      <c r="B308" s="51"/>
      <c r="C308" s="38"/>
      <c r="D308" s="38"/>
      <c r="E308" s="38" t="s">
        <v>349</v>
      </c>
      <c r="F308" s="35" t="s">
        <v>47</v>
      </c>
      <c r="G308" s="1"/>
      <c r="H308" s="39" t="s">
        <v>345</v>
      </c>
      <c r="I308" s="40">
        <v>60</v>
      </c>
    </row>
    <row r="309" spans="1:9" ht="15.75" x14ac:dyDescent="0.25">
      <c r="I309" s="95">
        <f>SUM(I291:I308)</f>
        <v>1111</v>
      </c>
    </row>
    <row r="310" spans="1:9" ht="15.75" x14ac:dyDescent="0.25">
      <c r="A310" s="35">
        <v>1</v>
      </c>
      <c r="B310" s="46"/>
      <c r="C310" s="47"/>
      <c r="D310" s="47"/>
      <c r="E310" s="47" t="s">
        <v>373</v>
      </c>
      <c r="F310" s="48" t="s">
        <v>45</v>
      </c>
      <c r="G310" s="1"/>
      <c r="H310" s="49">
        <v>43438</v>
      </c>
      <c r="I310" s="50">
        <v>50</v>
      </c>
    </row>
    <row r="311" spans="1:9" ht="15.75" x14ac:dyDescent="0.25">
      <c r="A311" s="35">
        <v>2</v>
      </c>
      <c r="B311" s="46"/>
      <c r="C311" s="47"/>
      <c r="D311" s="47"/>
      <c r="E311" s="47" t="s">
        <v>374</v>
      </c>
      <c r="F311" s="48" t="s">
        <v>45</v>
      </c>
      <c r="G311" s="1"/>
      <c r="H311" s="49">
        <v>43438</v>
      </c>
      <c r="I311" s="50">
        <v>50</v>
      </c>
    </row>
    <row r="312" spans="1:9" ht="15.75" x14ac:dyDescent="0.25">
      <c r="A312" s="35">
        <v>3</v>
      </c>
      <c r="B312" s="46"/>
      <c r="C312" s="47"/>
      <c r="D312" s="47"/>
      <c r="E312" s="47" t="s">
        <v>375</v>
      </c>
      <c r="F312" s="48" t="s">
        <v>45</v>
      </c>
      <c r="G312" s="1"/>
      <c r="H312" s="49">
        <v>43438</v>
      </c>
      <c r="I312" s="50">
        <v>20</v>
      </c>
    </row>
    <row r="313" spans="1:9" ht="15.75" x14ac:dyDescent="0.25">
      <c r="A313" s="35">
        <v>4</v>
      </c>
      <c r="B313" s="46"/>
      <c r="C313" s="47"/>
      <c r="D313" s="47"/>
      <c r="E313" s="47" t="s">
        <v>376</v>
      </c>
      <c r="F313" s="48" t="s">
        <v>45</v>
      </c>
      <c r="G313" s="1"/>
      <c r="H313" s="49">
        <v>43438</v>
      </c>
      <c r="I313" s="50">
        <v>30</v>
      </c>
    </row>
    <row r="314" spans="1:9" ht="15.75" x14ac:dyDescent="0.25">
      <c r="A314" s="35">
        <v>5</v>
      </c>
      <c r="B314" s="46"/>
      <c r="C314" s="47"/>
      <c r="D314" s="47"/>
      <c r="E314" s="47" t="s">
        <v>377</v>
      </c>
      <c r="F314" s="48" t="s">
        <v>45</v>
      </c>
      <c r="G314" s="1"/>
      <c r="H314" s="49">
        <v>43437</v>
      </c>
      <c r="I314" s="50">
        <v>50</v>
      </c>
    </row>
    <row r="315" spans="1:9" ht="15.75" x14ac:dyDescent="0.25">
      <c r="A315" s="35">
        <v>6</v>
      </c>
      <c r="B315" s="46"/>
      <c r="C315" s="47"/>
      <c r="D315" s="47"/>
      <c r="E315" s="47" t="s">
        <v>378</v>
      </c>
      <c r="F315" s="48" t="s">
        <v>45</v>
      </c>
      <c r="G315" s="1"/>
      <c r="H315" s="49">
        <v>43452</v>
      </c>
      <c r="I315" s="50">
        <v>61</v>
      </c>
    </row>
    <row r="316" spans="1:9" ht="15.75" x14ac:dyDescent="0.25">
      <c r="A316" s="35">
        <v>7</v>
      </c>
      <c r="B316" s="46"/>
      <c r="C316" s="47"/>
      <c r="D316" s="47"/>
      <c r="E316" s="47" t="s">
        <v>379</v>
      </c>
      <c r="F316" s="48" t="s">
        <v>45</v>
      </c>
      <c r="G316" s="1"/>
      <c r="H316" s="49">
        <v>43452</v>
      </c>
      <c r="I316" s="50">
        <v>50</v>
      </c>
    </row>
    <row r="317" spans="1:9" ht="15.75" x14ac:dyDescent="0.25">
      <c r="A317" s="35">
        <v>8</v>
      </c>
      <c r="B317" s="58"/>
      <c r="C317" s="47"/>
      <c r="D317" s="47"/>
      <c r="E317" s="38" t="s">
        <v>380</v>
      </c>
      <c r="F317" s="35" t="s">
        <v>45</v>
      </c>
      <c r="G317" s="1"/>
      <c r="H317" s="39">
        <v>43452</v>
      </c>
      <c r="I317" s="40">
        <v>50</v>
      </c>
    </row>
    <row r="318" spans="1:9" ht="15.75" x14ac:dyDescent="0.25">
      <c r="A318" s="35">
        <v>9</v>
      </c>
      <c r="B318" s="52"/>
      <c r="C318" s="53"/>
      <c r="D318" s="53"/>
      <c r="E318" s="54" t="s">
        <v>371</v>
      </c>
      <c r="F318" s="153" t="s">
        <v>46</v>
      </c>
      <c r="G318" s="1"/>
      <c r="H318" s="39" t="s">
        <v>364</v>
      </c>
      <c r="I318" s="55">
        <v>89</v>
      </c>
    </row>
    <row r="319" spans="1:9" ht="15.75" x14ac:dyDescent="0.25">
      <c r="A319" s="35">
        <v>10</v>
      </c>
      <c r="B319" s="52"/>
      <c r="C319" s="53"/>
      <c r="D319" s="53"/>
      <c r="E319" s="54" t="s">
        <v>372</v>
      </c>
      <c r="F319" s="153" t="s">
        <v>46</v>
      </c>
      <c r="G319" s="1"/>
      <c r="H319" s="49" t="s">
        <v>364</v>
      </c>
      <c r="I319" s="55">
        <v>50</v>
      </c>
    </row>
    <row r="320" spans="1:9" ht="15.75" x14ac:dyDescent="0.25">
      <c r="A320" s="35">
        <v>11</v>
      </c>
      <c r="B320" s="52"/>
      <c r="C320" s="53"/>
      <c r="D320" s="53"/>
      <c r="E320" s="54"/>
      <c r="F320" s="153" t="s">
        <v>46</v>
      </c>
      <c r="G320" s="1"/>
      <c r="H320" s="49" t="s">
        <v>364</v>
      </c>
      <c r="I320" s="55">
        <v>100</v>
      </c>
    </row>
    <row r="321" spans="1:15" ht="15.75" x14ac:dyDescent="0.25">
      <c r="A321" s="35">
        <v>12</v>
      </c>
      <c r="B321" s="52"/>
      <c r="C321" s="53"/>
      <c r="D321" s="53"/>
      <c r="E321" s="54"/>
      <c r="F321" s="153" t="s">
        <v>46</v>
      </c>
      <c r="G321" s="1"/>
      <c r="H321" s="49" t="s">
        <v>364</v>
      </c>
      <c r="I321" s="55">
        <v>50</v>
      </c>
    </row>
    <row r="322" spans="1:15" ht="15.75" x14ac:dyDescent="0.25">
      <c r="A322" s="35">
        <v>13</v>
      </c>
      <c r="B322" s="52"/>
      <c r="C322" s="53"/>
      <c r="D322" s="53"/>
      <c r="E322" s="54"/>
      <c r="F322" s="153" t="s">
        <v>46</v>
      </c>
      <c r="G322" s="1"/>
      <c r="H322" s="49" t="s">
        <v>364</v>
      </c>
      <c r="I322" s="55">
        <v>50</v>
      </c>
    </row>
    <row r="323" spans="1:15" ht="15.75" x14ac:dyDescent="0.25">
      <c r="A323" s="35">
        <v>14</v>
      </c>
      <c r="B323" s="52"/>
      <c r="C323" s="53"/>
      <c r="D323" s="53"/>
      <c r="E323" s="54"/>
      <c r="F323" s="153" t="s">
        <v>46</v>
      </c>
      <c r="G323" s="1"/>
      <c r="H323" s="39" t="s">
        <v>364</v>
      </c>
      <c r="I323" s="55">
        <v>50</v>
      </c>
    </row>
    <row r="324" spans="1:15" ht="15.75" x14ac:dyDescent="0.25">
      <c r="A324" s="35">
        <v>15</v>
      </c>
      <c r="B324" s="46"/>
      <c r="C324" s="47"/>
      <c r="D324" s="47"/>
      <c r="E324" s="47" t="s">
        <v>365</v>
      </c>
      <c r="F324" s="48" t="s">
        <v>47</v>
      </c>
      <c r="G324" s="1"/>
      <c r="H324" s="39" t="s">
        <v>364</v>
      </c>
      <c r="I324" s="50">
        <v>50</v>
      </c>
    </row>
    <row r="325" spans="1:15" ht="15.75" x14ac:dyDescent="0.25">
      <c r="A325" s="35">
        <v>16</v>
      </c>
      <c r="B325" s="46"/>
      <c r="C325" s="47"/>
      <c r="D325" s="47"/>
      <c r="E325" s="47" t="s">
        <v>366</v>
      </c>
      <c r="F325" s="48" t="s">
        <v>47</v>
      </c>
      <c r="G325" s="1"/>
      <c r="H325" s="49" t="s">
        <v>364</v>
      </c>
      <c r="I325" s="50">
        <v>80</v>
      </c>
    </row>
    <row r="326" spans="1:15" ht="15.75" x14ac:dyDescent="0.25">
      <c r="A326" s="35">
        <v>17</v>
      </c>
      <c r="B326" s="46"/>
      <c r="C326" s="47"/>
      <c r="D326" s="47"/>
      <c r="E326" s="47" t="s">
        <v>367</v>
      </c>
      <c r="F326" s="48" t="s">
        <v>47</v>
      </c>
      <c r="G326" s="1"/>
      <c r="H326" s="49" t="s">
        <v>364</v>
      </c>
      <c r="I326" s="50">
        <v>61</v>
      </c>
    </row>
    <row r="327" spans="1:15" ht="15.75" x14ac:dyDescent="0.25">
      <c r="A327" s="35">
        <v>18</v>
      </c>
      <c r="B327" s="46"/>
      <c r="C327" s="47"/>
      <c r="D327" s="47"/>
      <c r="E327" s="47" t="s">
        <v>368</v>
      </c>
      <c r="F327" s="48" t="s">
        <v>47</v>
      </c>
      <c r="G327" s="1"/>
      <c r="H327" s="49" t="s">
        <v>364</v>
      </c>
      <c r="I327" s="50">
        <v>50</v>
      </c>
    </row>
    <row r="328" spans="1:15" ht="15.75" x14ac:dyDescent="0.25">
      <c r="A328" s="35">
        <v>19</v>
      </c>
      <c r="B328" s="46"/>
      <c r="C328" s="47"/>
      <c r="D328" s="47"/>
      <c r="E328" s="47" t="s">
        <v>369</v>
      </c>
      <c r="F328" s="48" t="s">
        <v>47</v>
      </c>
      <c r="G328" s="1"/>
      <c r="H328" s="49" t="s">
        <v>364</v>
      </c>
      <c r="I328" s="50">
        <v>60</v>
      </c>
    </row>
    <row r="329" spans="1:15" ht="15.75" x14ac:dyDescent="0.25">
      <c r="A329" s="35">
        <v>20</v>
      </c>
      <c r="B329" s="51"/>
      <c r="C329" s="38"/>
      <c r="D329" s="38"/>
      <c r="E329" s="38" t="s">
        <v>370</v>
      </c>
      <c r="F329" s="35" t="s">
        <v>47</v>
      </c>
      <c r="G329" s="1"/>
      <c r="H329" s="39" t="s">
        <v>364</v>
      </c>
      <c r="I329" s="40">
        <v>60</v>
      </c>
    </row>
    <row r="330" spans="1:15" ht="15.75" x14ac:dyDescent="0.25">
      <c r="I330" s="40">
        <f>SUM(I310:I329)</f>
        <v>1111</v>
      </c>
    </row>
    <row r="331" spans="1:15" ht="15.75" x14ac:dyDescent="0.25">
      <c r="I331" s="40"/>
    </row>
    <row r="336" spans="1:15" ht="18.75" x14ac:dyDescent="0.3">
      <c r="A336" s="11"/>
      <c r="B336" s="28" t="s">
        <v>42</v>
      </c>
      <c r="C336" s="29"/>
      <c r="D336" s="29"/>
      <c r="E336" s="30"/>
      <c r="F336" s="30"/>
      <c r="G336" s="30"/>
      <c r="H336" s="27"/>
      <c r="I336" s="13"/>
      <c r="J336" s="13"/>
      <c r="K336" s="13"/>
      <c r="L336" s="13"/>
      <c r="M336" s="13"/>
      <c r="N336" s="13"/>
      <c r="O336" s="24"/>
    </row>
    <row r="337" spans="1:15" x14ac:dyDescent="0.25">
      <c r="A337" s="11"/>
      <c r="B337" s="6"/>
      <c r="C337" s="25" t="s">
        <v>1</v>
      </c>
      <c r="D337" s="25" t="s">
        <v>2</v>
      </c>
      <c r="E337" s="25" t="s">
        <v>3</v>
      </c>
      <c r="F337" s="25" t="s">
        <v>4</v>
      </c>
      <c r="G337" s="25" t="s">
        <v>5</v>
      </c>
      <c r="H337" s="25" t="s">
        <v>6</v>
      </c>
      <c r="I337" s="25" t="s">
        <v>7</v>
      </c>
      <c r="J337" s="25" t="s">
        <v>8</v>
      </c>
      <c r="K337" s="25" t="s">
        <v>9</v>
      </c>
      <c r="L337" s="25" t="s">
        <v>10</v>
      </c>
      <c r="M337" s="25" t="s">
        <v>11</v>
      </c>
      <c r="N337" s="25" t="s">
        <v>12</v>
      </c>
      <c r="O337" s="9" t="s">
        <v>13</v>
      </c>
    </row>
    <row r="338" spans="1:15" ht="45" x14ac:dyDescent="0.25">
      <c r="A338" s="11"/>
      <c r="B338" s="26" t="s">
        <v>41</v>
      </c>
      <c r="C338" s="32">
        <v>0</v>
      </c>
      <c r="D338" s="32">
        <v>0</v>
      </c>
      <c r="E338" s="32">
        <v>0</v>
      </c>
      <c r="F338" s="32">
        <v>0</v>
      </c>
      <c r="G338" s="32">
        <v>0</v>
      </c>
      <c r="H338" s="32">
        <v>0</v>
      </c>
      <c r="I338" s="32">
        <v>0</v>
      </c>
      <c r="J338" s="32">
        <v>0</v>
      </c>
      <c r="K338" s="32">
        <v>0</v>
      </c>
      <c r="L338" s="32">
        <v>0</v>
      </c>
      <c r="M338" s="32">
        <v>0</v>
      </c>
      <c r="N338" s="32">
        <v>0</v>
      </c>
      <c r="O338" s="31">
        <f>SUM(C338:N338)</f>
        <v>0</v>
      </c>
    </row>
  </sheetData>
  <mergeCells count="18">
    <mergeCell ref="A17:A18"/>
    <mergeCell ref="B17:B18"/>
    <mergeCell ref="C17:N17"/>
    <mergeCell ref="O17:O18"/>
    <mergeCell ref="A9:A10"/>
    <mergeCell ref="B9:B10"/>
    <mergeCell ref="C9:N9"/>
    <mergeCell ref="O9:O10"/>
    <mergeCell ref="E2:J2"/>
    <mergeCell ref="A14:A15"/>
    <mergeCell ref="B14:B15"/>
    <mergeCell ref="C14:N14"/>
    <mergeCell ref="O14:O15"/>
    <mergeCell ref="A5:O5"/>
    <mergeCell ref="A6:A7"/>
    <mergeCell ref="B6:B7"/>
    <mergeCell ref="C6:N6"/>
    <mergeCell ref="O6:O7"/>
  </mergeCells>
  <pageMargins left="0.17" right="0.17" top="0.75" bottom="0.75" header="0.3" footer="0.3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MINISTARSTVO</vt:lpstr>
      <vt:lpstr>CENTAR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Vucetic</dc:creator>
  <cp:lastModifiedBy>Danijela</cp:lastModifiedBy>
  <cp:lastPrinted>2018-09-04T06:56:24Z</cp:lastPrinted>
  <dcterms:created xsi:type="dcterms:W3CDTF">2018-01-31T07:08:41Z</dcterms:created>
  <dcterms:modified xsi:type="dcterms:W3CDTF">2020-02-24T09:52:57Z</dcterms:modified>
</cp:coreProperties>
</file>